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PATRÓN" sheetId="1" r:id="rId1"/>
    <sheet name="ENERO" sheetId="4" r:id="rId2"/>
    <sheet name="FEBRERO" sheetId="5" r:id="rId3"/>
    <sheet name="MARZO" sheetId="6" r:id="rId4"/>
    <sheet name="ABRIL" sheetId="7" r:id="rId5"/>
    <sheet name="MAYO" sheetId="8" r:id="rId6"/>
    <sheet name="JUNIO" sheetId="9" r:id="rId7"/>
    <sheet name="JULIO" sheetId="10" r:id="rId8"/>
    <sheet name="AGOSTO" sheetId="11" r:id="rId9"/>
    <sheet name="SEPTIEMBRE" sheetId="12" r:id="rId10"/>
    <sheet name="OCTUBRE" sheetId="13" r:id="rId11"/>
    <sheet name="NOVIEMBRE" sheetId="14" r:id="rId12"/>
    <sheet name="DICIEMBRE" sheetId="15" r:id="rId13"/>
    <sheet name="RESUMEN ANUAL" sheetId="16" r:id="rId14"/>
    <sheet name="APUNTE DE GASTOS DE ENERO" sheetId="17" r:id="rId15"/>
    <sheet name="APUNTE DE GASTOS DE FEBRERO" sheetId="19" r:id="rId16"/>
    <sheet name="APUNTE DE GASTOS DE MARZO" sheetId="20" r:id="rId17"/>
    <sheet name="APUNTE DE GASTOS DE ABRIL" sheetId="21" r:id="rId18"/>
    <sheet name="APUNTE DE GASTOS DE MAYO" sheetId="22" r:id="rId19"/>
    <sheet name="APUNTE DE GASTOS DE JUNIO" sheetId="23" r:id="rId20"/>
    <sheet name="APUNTE DE GASTOS DE JULIO" sheetId="24" r:id="rId21"/>
    <sheet name="APUNTE DE GASTOS DE AGOSTO" sheetId="25" r:id="rId22"/>
    <sheet name="APUNTE DE GASTOS DE SEPTIEMBRE" sheetId="26" r:id="rId23"/>
    <sheet name="APUNTE DE GASTOS DE OCTUBRE" sheetId="27" r:id="rId24"/>
    <sheet name="APUNTE DE GASTOS DE NOVIEMBRE" sheetId="28" r:id="rId25"/>
    <sheet name="APUNTE DE GASTOS DE DICIEMBRE" sheetId="29" r:id="rId26"/>
  </sheets>
  <calcPr calcId="145621"/>
</workbook>
</file>

<file path=xl/calcChain.xml><?xml version="1.0" encoding="utf-8"?>
<calcChain xmlns="http://schemas.openxmlformats.org/spreadsheetml/2006/main">
  <c r="H77" i="14" l="1"/>
  <c r="H67" i="14"/>
  <c r="H57" i="14"/>
  <c r="H47" i="14"/>
  <c r="H37" i="14"/>
  <c r="H27" i="14"/>
  <c r="H17" i="14"/>
  <c r="H77" i="13"/>
  <c r="H67" i="13"/>
  <c r="H57" i="13"/>
  <c r="H47" i="13"/>
  <c r="H37" i="13"/>
  <c r="H27" i="13"/>
  <c r="H17" i="13"/>
  <c r="H77" i="12"/>
  <c r="H67" i="12"/>
  <c r="H57" i="12"/>
  <c r="H47" i="12"/>
  <c r="H37" i="12"/>
  <c r="H27" i="12"/>
  <c r="H17" i="12"/>
  <c r="H77" i="11"/>
  <c r="H67" i="11"/>
  <c r="H57" i="11"/>
  <c r="H47" i="11"/>
  <c r="H37" i="11"/>
  <c r="H27" i="11"/>
  <c r="H17" i="11"/>
  <c r="H77" i="10"/>
  <c r="H67" i="10"/>
  <c r="H57" i="10"/>
  <c r="H47" i="10"/>
  <c r="H37" i="10"/>
  <c r="H27" i="10"/>
  <c r="H17" i="10"/>
  <c r="H77" i="9"/>
  <c r="H67" i="9"/>
  <c r="H57" i="9"/>
  <c r="H47" i="9"/>
  <c r="H37" i="9"/>
  <c r="H27" i="9"/>
  <c r="H17" i="9"/>
  <c r="H77" i="8"/>
  <c r="H67" i="8"/>
  <c r="H57" i="8"/>
  <c r="H47" i="8"/>
  <c r="H37" i="8"/>
  <c r="H27" i="8"/>
  <c r="H17" i="8"/>
  <c r="H77" i="7"/>
  <c r="H67" i="7"/>
  <c r="H57" i="7"/>
  <c r="H47" i="7"/>
  <c r="H37" i="7"/>
  <c r="H27" i="7"/>
  <c r="H17" i="7"/>
  <c r="H77" i="6"/>
  <c r="H67" i="6"/>
  <c r="H57" i="6"/>
  <c r="H47" i="6"/>
  <c r="H27" i="6"/>
  <c r="H17" i="6"/>
  <c r="H77" i="5"/>
  <c r="H67" i="5"/>
  <c r="H57" i="5"/>
  <c r="H47" i="5"/>
  <c r="H37" i="5"/>
  <c r="H27" i="5"/>
  <c r="H17" i="5"/>
  <c r="J77" i="4"/>
  <c r="I77" i="4"/>
  <c r="H77" i="4"/>
  <c r="J67" i="4"/>
  <c r="I67" i="4"/>
  <c r="H67" i="4"/>
  <c r="J57" i="4"/>
  <c r="I57" i="4"/>
  <c r="H57" i="4"/>
  <c r="J47" i="4"/>
  <c r="I47" i="4"/>
  <c r="H47" i="4"/>
  <c r="J37" i="4"/>
  <c r="I37" i="4"/>
  <c r="H37" i="4"/>
  <c r="J27" i="4"/>
  <c r="I27" i="4"/>
  <c r="H27" i="4"/>
  <c r="H17" i="4"/>
  <c r="AH3" i="17"/>
  <c r="I20" i="4"/>
  <c r="B37" i="16"/>
  <c r="B38" i="16"/>
  <c r="B39" i="16"/>
  <c r="B36" i="16"/>
  <c r="H76" i="16"/>
  <c r="H75" i="16"/>
  <c r="H74" i="16"/>
  <c r="H73" i="16"/>
  <c r="H72" i="16"/>
  <c r="H71" i="16"/>
  <c r="H70" i="16"/>
  <c r="H66" i="16"/>
  <c r="H65" i="16"/>
  <c r="H64" i="16"/>
  <c r="H63" i="16"/>
  <c r="H62" i="16"/>
  <c r="H61" i="16"/>
  <c r="H60" i="16"/>
  <c r="H56" i="16"/>
  <c r="H55" i="16"/>
  <c r="H54" i="16"/>
  <c r="H53" i="16"/>
  <c r="H52" i="16"/>
  <c r="H51" i="16"/>
  <c r="H50" i="16"/>
  <c r="H46" i="16"/>
  <c r="H45" i="16"/>
  <c r="H44" i="16"/>
  <c r="H43" i="16"/>
  <c r="H42" i="16"/>
  <c r="H41" i="16"/>
  <c r="H40" i="16"/>
  <c r="H36" i="16"/>
  <c r="H35" i="16"/>
  <c r="H34" i="16"/>
  <c r="H33" i="16"/>
  <c r="H32" i="16"/>
  <c r="H31" i="16"/>
  <c r="H30" i="16"/>
  <c r="H26" i="16"/>
  <c r="H25" i="16"/>
  <c r="H24" i="16"/>
  <c r="H23" i="16"/>
  <c r="H22" i="16"/>
  <c r="H21" i="16"/>
  <c r="H20" i="16"/>
  <c r="H11" i="16"/>
  <c r="H12" i="16"/>
  <c r="H13" i="16"/>
  <c r="H14" i="16"/>
  <c r="H15" i="16"/>
  <c r="H16" i="16"/>
  <c r="H10" i="16"/>
  <c r="D25" i="16"/>
  <c r="B11" i="16"/>
  <c r="C11" i="16"/>
  <c r="D11" i="16"/>
  <c r="B12" i="16"/>
  <c r="C12" i="16"/>
  <c r="D12" i="16"/>
  <c r="B13" i="16"/>
  <c r="C13" i="16"/>
  <c r="D13" i="16"/>
  <c r="B14" i="16"/>
  <c r="C14" i="16"/>
  <c r="D14" i="16"/>
  <c r="B16" i="16"/>
  <c r="C16" i="16"/>
  <c r="D16" i="16"/>
  <c r="C10" i="16"/>
  <c r="B10" i="16"/>
  <c r="C37" i="7" l="1"/>
  <c r="C38" i="7"/>
  <c r="C39" i="7"/>
  <c r="C37" i="8"/>
  <c r="C38" i="8"/>
  <c r="C39" i="8"/>
  <c r="C37" i="9"/>
  <c r="C38" i="9"/>
  <c r="C39" i="9"/>
  <c r="C37" i="10"/>
  <c r="C38" i="10"/>
  <c r="C39" i="10"/>
  <c r="C37" i="11"/>
  <c r="C38" i="11"/>
  <c r="C39" i="11"/>
  <c r="C37" i="12"/>
  <c r="C38" i="12"/>
  <c r="C39" i="12"/>
  <c r="C37" i="13"/>
  <c r="C38" i="13"/>
  <c r="C39" i="13"/>
  <c r="C37" i="14"/>
  <c r="C38" i="14"/>
  <c r="C39" i="14"/>
  <c r="C37" i="15"/>
  <c r="C38" i="15"/>
  <c r="C39" i="15"/>
  <c r="C39" i="6"/>
  <c r="C37" i="6"/>
  <c r="C38" i="6"/>
  <c r="B39" i="5"/>
  <c r="B38" i="5"/>
  <c r="B37" i="5"/>
  <c r="C39" i="4"/>
  <c r="D39" i="4" s="1"/>
  <c r="C38" i="4"/>
  <c r="D38" i="4" s="1"/>
  <c r="D37" i="4"/>
  <c r="C37" i="4"/>
  <c r="G75" i="5"/>
  <c r="G74" i="5"/>
  <c r="G73" i="5"/>
  <c r="G72" i="5"/>
  <c r="G71" i="5"/>
  <c r="G70" i="5"/>
  <c r="G66" i="5"/>
  <c r="G65" i="5"/>
  <c r="G64" i="5"/>
  <c r="G63" i="5"/>
  <c r="G62" i="5"/>
  <c r="G61" i="5"/>
  <c r="G60" i="5"/>
  <c r="G56" i="5"/>
  <c r="G55" i="5"/>
  <c r="G54" i="5"/>
  <c r="G53" i="5"/>
  <c r="G52" i="5"/>
  <c r="G51" i="5"/>
  <c r="G50" i="5"/>
  <c r="G46" i="5"/>
  <c r="G45" i="5"/>
  <c r="G44" i="5"/>
  <c r="G43" i="5"/>
  <c r="G42" i="5"/>
  <c r="G41" i="5"/>
  <c r="G40" i="5"/>
  <c r="G36" i="5"/>
  <c r="G35" i="5"/>
  <c r="G34" i="5"/>
  <c r="G33" i="5"/>
  <c r="G32" i="5"/>
  <c r="G31" i="5"/>
  <c r="G30" i="5"/>
  <c r="G26" i="5"/>
  <c r="G25" i="5"/>
  <c r="G24" i="5"/>
  <c r="G23" i="5"/>
  <c r="G22" i="5"/>
  <c r="G21" i="5"/>
  <c r="I76" i="4"/>
  <c r="J76" i="4" s="1"/>
  <c r="K76" i="4" s="1"/>
  <c r="I75" i="4"/>
  <c r="J75" i="4" s="1"/>
  <c r="K75" i="4" s="1"/>
  <c r="I74" i="4"/>
  <c r="J74" i="4" s="1"/>
  <c r="K74" i="4" s="1"/>
  <c r="J73" i="4"/>
  <c r="K73" i="4" s="1"/>
  <c r="I73" i="4"/>
  <c r="I72" i="4"/>
  <c r="J72" i="4" s="1"/>
  <c r="K72" i="4" s="1"/>
  <c r="I71" i="4"/>
  <c r="J71" i="4" s="1"/>
  <c r="K71" i="4" s="1"/>
  <c r="I70" i="4"/>
  <c r="J70" i="4" s="1"/>
  <c r="K70" i="4" s="1"/>
  <c r="I66" i="4"/>
  <c r="J66" i="4" s="1"/>
  <c r="K66" i="4" s="1"/>
  <c r="I65" i="4"/>
  <c r="J65" i="4" s="1"/>
  <c r="K65" i="4" s="1"/>
  <c r="J64" i="4"/>
  <c r="K64" i="4" s="1"/>
  <c r="I64" i="4"/>
  <c r="I63" i="4"/>
  <c r="J63" i="4" s="1"/>
  <c r="K63" i="4" s="1"/>
  <c r="I62" i="4"/>
  <c r="J62" i="4" s="1"/>
  <c r="K62" i="4" s="1"/>
  <c r="I61" i="4"/>
  <c r="J61" i="4" s="1"/>
  <c r="K61" i="4" s="1"/>
  <c r="J60" i="4"/>
  <c r="K60" i="4" s="1"/>
  <c r="I60" i="4"/>
  <c r="I56" i="4"/>
  <c r="J56" i="4" s="1"/>
  <c r="K56" i="4" s="1"/>
  <c r="I55" i="4"/>
  <c r="J55" i="4" s="1"/>
  <c r="K55" i="4" s="1"/>
  <c r="I54" i="4"/>
  <c r="J54" i="4" s="1"/>
  <c r="K54" i="4" s="1"/>
  <c r="J53" i="4"/>
  <c r="K53" i="4" s="1"/>
  <c r="I53" i="4"/>
  <c r="I52" i="4"/>
  <c r="J52" i="4" s="1"/>
  <c r="K52" i="4" s="1"/>
  <c r="I51" i="4"/>
  <c r="J51" i="4" s="1"/>
  <c r="K51" i="4" s="1"/>
  <c r="I50" i="4"/>
  <c r="J50" i="4" s="1"/>
  <c r="K50" i="4" s="1"/>
  <c r="I46" i="4"/>
  <c r="J46" i="4" s="1"/>
  <c r="K46" i="4" s="1"/>
  <c r="I45" i="4"/>
  <c r="J45" i="4" s="1"/>
  <c r="K45" i="4" s="1"/>
  <c r="I44" i="4"/>
  <c r="J44" i="4" s="1"/>
  <c r="K44" i="4" s="1"/>
  <c r="J43" i="4"/>
  <c r="K43" i="4" s="1"/>
  <c r="I43" i="4"/>
  <c r="I42" i="4"/>
  <c r="J42" i="4" s="1"/>
  <c r="K42" i="4" s="1"/>
  <c r="I41" i="4"/>
  <c r="J41" i="4" s="1"/>
  <c r="K41" i="4" s="1"/>
  <c r="I40" i="4"/>
  <c r="J40" i="4" s="1"/>
  <c r="K40" i="4" s="1"/>
  <c r="I36" i="4"/>
  <c r="J36" i="4" s="1"/>
  <c r="K36" i="4" s="1"/>
  <c r="I35" i="4"/>
  <c r="J35" i="4" s="1"/>
  <c r="K35" i="4" s="1"/>
  <c r="I34" i="4"/>
  <c r="J34" i="4" s="1"/>
  <c r="K34" i="4" s="1"/>
  <c r="J33" i="4"/>
  <c r="K33" i="4" s="1"/>
  <c r="I33" i="4"/>
  <c r="I32" i="4"/>
  <c r="J32" i="4" s="1"/>
  <c r="K32" i="4" s="1"/>
  <c r="I31" i="4"/>
  <c r="J31" i="4" s="1"/>
  <c r="K31" i="4" s="1"/>
  <c r="I30" i="4"/>
  <c r="J30" i="4" s="1"/>
  <c r="K30" i="4" s="1"/>
  <c r="I26" i="4"/>
  <c r="J26" i="4" s="1"/>
  <c r="K26" i="4" s="1"/>
  <c r="I25" i="4"/>
  <c r="J25" i="4" s="1"/>
  <c r="K25" i="4" s="1"/>
  <c r="I24" i="4"/>
  <c r="J24" i="4" s="1"/>
  <c r="K24" i="4" s="1"/>
  <c r="J23" i="4"/>
  <c r="K23" i="4" s="1"/>
  <c r="I23" i="4"/>
  <c r="I22" i="4"/>
  <c r="J22" i="4" s="1"/>
  <c r="K22" i="4" s="1"/>
  <c r="I21" i="4"/>
  <c r="J21" i="4" s="1"/>
  <c r="K21" i="4" s="1"/>
  <c r="J20" i="4"/>
  <c r="B24" i="14"/>
  <c r="B24" i="13"/>
  <c r="B24" i="12"/>
  <c r="B24" i="11"/>
  <c r="B24" i="10"/>
  <c r="B24" i="9"/>
  <c r="F23" i="9"/>
  <c r="F24" i="9"/>
  <c r="F25" i="9"/>
  <c r="B24" i="8"/>
  <c r="B24" i="7"/>
  <c r="B24" i="6"/>
  <c r="B24" i="5"/>
  <c r="D16" i="15"/>
  <c r="D14" i="15"/>
  <c r="D13" i="15"/>
  <c r="D12" i="15"/>
  <c r="D11" i="15"/>
  <c r="D10" i="15"/>
  <c r="D16" i="14"/>
  <c r="D14" i="14"/>
  <c r="D13" i="14"/>
  <c r="D12" i="14"/>
  <c r="D11" i="14"/>
  <c r="D10" i="14"/>
  <c r="D16" i="13"/>
  <c r="D14" i="13"/>
  <c r="D13" i="13"/>
  <c r="D12" i="13"/>
  <c r="D11" i="13"/>
  <c r="D10" i="13"/>
  <c r="D16" i="12"/>
  <c r="D14" i="12"/>
  <c r="D13" i="12"/>
  <c r="D12" i="12"/>
  <c r="D11" i="12"/>
  <c r="D10" i="12"/>
  <c r="D16" i="11"/>
  <c r="D14" i="11"/>
  <c r="D13" i="11"/>
  <c r="D12" i="11"/>
  <c r="D11" i="11"/>
  <c r="D10" i="11"/>
  <c r="D10" i="10"/>
  <c r="F10" i="10"/>
  <c r="D11" i="10"/>
  <c r="F11" i="10"/>
  <c r="D12" i="10"/>
  <c r="F12" i="10"/>
  <c r="D16" i="10"/>
  <c r="D14" i="10"/>
  <c r="D13" i="10"/>
  <c r="D16" i="9"/>
  <c r="D14" i="9"/>
  <c r="D13" i="9"/>
  <c r="D12" i="9"/>
  <c r="D11" i="9"/>
  <c r="D10" i="9"/>
  <c r="D16" i="8"/>
  <c r="D14" i="8"/>
  <c r="D13" i="8"/>
  <c r="D12" i="8"/>
  <c r="D11" i="8"/>
  <c r="D10" i="8"/>
  <c r="D10" i="7"/>
  <c r="D11" i="7"/>
  <c r="D12" i="7"/>
  <c r="D13" i="7"/>
  <c r="D14" i="7"/>
  <c r="D16" i="7"/>
  <c r="D16" i="6"/>
  <c r="D14" i="6"/>
  <c r="D13" i="6"/>
  <c r="D12" i="6"/>
  <c r="D11" i="6"/>
  <c r="D10" i="6"/>
  <c r="D16" i="5"/>
  <c r="D14" i="5"/>
  <c r="D13" i="5"/>
  <c r="D12" i="5"/>
  <c r="D11" i="5"/>
  <c r="D10" i="5"/>
  <c r="D16" i="4"/>
  <c r="D15" i="4"/>
  <c r="D14" i="4"/>
  <c r="D13" i="4"/>
  <c r="D12" i="4"/>
  <c r="D11" i="4"/>
  <c r="D10" i="4"/>
  <c r="D10" i="16" s="1"/>
  <c r="B24" i="4"/>
  <c r="F10" i="4"/>
  <c r="F11" i="4"/>
  <c r="F12" i="4"/>
  <c r="B17" i="4"/>
  <c r="B23" i="4" s="1"/>
  <c r="C17" i="4"/>
  <c r="C23" i="4" s="1"/>
  <c r="H77" i="15"/>
  <c r="H67" i="15"/>
  <c r="H57" i="15"/>
  <c r="H47" i="15"/>
  <c r="H37" i="15"/>
  <c r="H27" i="15"/>
  <c r="H17" i="15"/>
  <c r="A16" i="4"/>
  <c r="AH69" i="29"/>
  <c r="I76" i="15" s="1"/>
  <c r="J76" i="15" s="1"/>
  <c r="B69" i="29"/>
  <c r="AI69" i="29" s="1"/>
  <c r="AH68" i="29"/>
  <c r="I75" i="15" s="1"/>
  <c r="J75" i="15" s="1"/>
  <c r="B68" i="29"/>
  <c r="AI68" i="29" s="1"/>
  <c r="AH67" i="29"/>
  <c r="I74" i="15" s="1"/>
  <c r="J74" i="15" s="1"/>
  <c r="B67" i="29"/>
  <c r="AI67" i="29" s="1"/>
  <c r="AI66" i="29"/>
  <c r="AH66" i="29"/>
  <c r="I73" i="15" s="1"/>
  <c r="J73" i="15" s="1"/>
  <c r="B66" i="29"/>
  <c r="AH65" i="29"/>
  <c r="I72" i="15" s="1"/>
  <c r="J72" i="15" s="1"/>
  <c r="B65" i="29"/>
  <c r="AI65" i="29" s="1"/>
  <c r="AH64" i="29"/>
  <c r="I71" i="15" s="1"/>
  <c r="J71" i="15" s="1"/>
  <c r="B64" i="29"/>
  <c r="AI64" i="29" s="1"/>
  <c r="AH63" i="29"/>
  <c r="AH70" i="29" s="1"/>
  <c r="B63" i="29"/>
  <c r="AI63" i="29" s="1"/>
  <c r="AI62" i="29"/>
  <c r="AI61" i="29"/>
  <c r="AH59" i="29"/>
  <c r="I66" i="15" s="1"/>
  <c r="J66" i="15" s="1"/>
  <c r="B59" i="29"/>
  <c r="AI59" i="29" s="1"/>
  <c r="AH58" i="29"/>
  <c r="I65" i="15" s="1"/>
  <c r="J65" i="15" s="1"/>
  <c r="B58" i="29"/>
  <c r="AI58" i="29" s="1"/>
  <c r="AH57" i="29"/>
  <c r="I64" i="15" s="1"/>
  <c r="J64" i="15" s="1"/>
  <c r="B57" i="29"/>
  <c r="AI57" i="29" s="1"/>
  <c r="AI56" i="29"/>
  <c r="AH56" i="29"/>
  <c r="I63" i="15" s="1"/>
  <c r="J63" i="15" s="1"/>
  <c r="B56" i="29"/>
  <c r="AH55" i="29"/>
  <c r="I62" i="15" s="1"/>
  <c r="J62" i="15" s="1"/>
  <c r="B55" i="29"/>
  <c r="AI55" i="29" s="1"/>
  <c r="AH54" i="29"/>
  <c r="I61" i="15" s="1"/>
  <c r="J61" i="15" s="1"/>
  <c r="B54" i="29"/>
  <c r="AI54" i="29" s="1"/>
  <c r="AH53" i="29"/>
  <c r="B53" i="29"/>
  <c r="AI53" i="29" s="1"/>
  <c r="AH49" i="29"/>
  <c r="I56" i="15" s="1"/>
  <c r="J56" i="15" s="1"/>
  <c r="B49" i="29"/>
  <c r="AI49" i="29" s="1"/>
  <c r="AI48" i="29"/>
  <c r="AH48" i="29"/>
  <c r="I55" i="15" s="1"/>
  <c r="J55" i="15" s="1"/>
  <c r="B48" i="29"/>
  <c r="AI47" i="29"/>
  <c r="AH47" i="29"/>
  <c r="I54" i="15" s="1"/>
  <c r="J54" i="15" s="1"/>
  <c r="B47" i="29"/>
  <c r="AH46" i="29"/>
  <c r="I53" i="15" s="1"/>
  <c r="J53" i="15" s="1"/>
  <c r="B46" i="29"/>
  <c r="AI46" i="29" s="1"/>
  <c r="AH45" i="29"/>
  <c r="I52" i="15" s="1"/>
  <c r="J52" i="15" s="1"/>
  <c r="B45" i="29"/>
  <c r="AI45" i="29" s="1"/>
  <c r="AI44" i="29"/>
  <c r="AH44" i="29"/>
  <c r="I51" i="15" s="1"/>
  <c r="J51" i="15" s="1"/>
  <c r="B44" i="29"/>
  <c r="AH43" i="29"/>
  <c r="B43" i="29"/>
  <c r="AI43" i="29" s="1"/>
  <c r="AH39" i="29"/>
  <c r="I46" i="15" s="1"/>
  <c r="J46" i="15" s="1"/>
  <c r="B39" i="29"/>
  <c r="AI39" i="29" s="1"/>
  <c r="AH38" i="29"/>
  <c r="I45" i="15" s="1"/>
  <c r="J45" i="15" s="1"/>
  <c r="B38" i="29"/>
  <c r="AI38" i="29" s="1"/>
  <c r="AH37" i="29"/>
  <c r="I44" i="15" s="1"/>
  <c r="J44" i="15" s="1"/>
  <c r="B37" i="29"/>
  <c r="AI37" i="29" s="1"/>
  <c r="AH36" i="29"/>
  <c r="I43" i="15" s="1"/>
  <c r="J43" i="15" s="1"/>
  <c r="B36" i="29"/>
  <c r="AI36" i="29" s="1"/>
  <c r="AH35" i="29"/>
  <c r="I42" i="15" s="1"/>
  <c r="J42" i="15" s="1"/>
  <c r="B35" i="29"/>
  <c r="AI35" i="29" s="1"/>
  <c r="AH34" i="29"/>
  <c r="I41" i="15" s="1"/>
  <c r="J41" i="15" s="1"/>
  <c r="B34" i="29"/>
  <c r="AI34" i="29" s="1"/>
  <c r="AH33" i="29"/>
  <c r="AH40" i="29" s="1"/>
  <c r="B33" i="29"/>
  <c r="AI33" i="29" s="1"/>
  <c r="AH29" i="29"/>
  <c r="I36" i="15" s="1"/>
  <c r="J36" i="15" s="1"/>
  <c r="B29" i="29"/>
  <c r="AI29" i="29" s="1"/>
  <c r="AI28" i="29"/>
  <c r="AH28" i="29"/>
  <c r="I35" i="15" s="1"/>
  <c r="J35" i="15" s="1"/>
  <c r="B28" i="29"/>
  <c r="AH27" i="29"/>
  <c r="I34" i="15" s="1"/>
  <c r="J34" i="15" s="1"/>
  <c r="B27" i="29"/>
  <c r="AI27" i="29" s="1"/>
  <c r="AH26" i="29"/>
  <c r="I33" i="15" s="1"/>
  <c r="J33" i="15" s="1"/>
  <c r="B26" i="29"/>
  <c r="AI26" i="29" s="1"/>
  <c r="AH25" i="29"/>
  <c r="I32" i="15" s="1"/>
  <c r="J32" i="15" s="1"/>
  <c r="B25" i="29"/>
  <c r="AI25" i="29" s="1"/>
  <c r="AI24" i="29"/>
  <c r="AH24" i="29"/>
  <c r="I31" i="15" s="1"/>
  <c r="J31" i="15" s="1"/>
  <c r="B24" i="29"/>
  <c r="AH23" i="29"/>
  <c r="AH30" i="29" s="1"/>
  <c r="B23" i="29"/>
  <c r="AI23" i="29" s="1"/>
  <c r="AH19" i="29"/>
  <c r="I26" i="15" s="1"/>
  <c r="J26" i="15" s="1"/>
  <c r="B19" i="29"/>
  <c r="AI19" i="29" s="1"/>
  <c r="AH18" i="29"/>
  <c r="I25" i="15" s="1"/>
  <c r="J25" i="15" s="1"/>
  <c r="B18" i="29"/>
  <c r="AI18" i="29" s="1"/>
  <c r="AH17" i="29"/>
  <c r="I24" i="15" s="1"/>
  <c r="J24" i="15" s="1"/>
  <c r="B17" i="29"/>
  <c r="AI17" i="29" s="1"/>
  <c r="AH16" i="29"/>
  <c r="I23" i="15" s="1"/>
  <c r="J23" i="15" s="1"/>
  <c r="B16" i="29"/>
  <c r="AI16" i="29" s="1"/>
  <c r="AH15" i="29"/>
  <c r="I22" i="15" s="1"/>
  <c r="J22" i="15" s="1"/>
  <c r="B15" i="29"/>
  <c r="AI15" i="29" s="1"/>
  <c r="AH14" i="29"/>
  <c r="I21" i="15" s="1"/>
  <c r="J21" i="15" s="1"/>
  <c r="B14" i="29"/>
  <c r="AI14" i="29" s="1"/>
  <c r="AH13" i="29"/>
  <c r="AH20" i="29" s="1"/>
  <c r="B13" i="29"/>
  <c r="AI13" i="29" s="1"/>
  <c r="AH9" i="29"/>
  <c r="I16" i="15" s="1"/>
  <c r="J16" i="15" s="1"/>
  <c r="B9" i="29"/>
  <c r="AI9" i="29" s="1"/>
  <c r="AH8" i="29"/>
  <c r="I15" i="15" s="1"/>
  <c r="J15" i="15" s="1"/>
  <c r="B8" i="29"/>
  <c r="AI8" i="29" s="1"/>
  <c r="AH7" i="29"/>
  <c r="I14" i="15" s="1"/>
  <c r="J14" i="15" s="1"/>
  <c r="B7" i="29"/>
  <c r="AI7" i="29" s="1"/>
  <c r="AH6" i="29"/>
  <c r="I13" i="15" s="1"/>
  <c r="J13" i="15" s="1"/>
  <c r="B6" i="29"/>
  <c r="AI6" i="29" s="1"/>
  <c r="AI5" i="29"/>
  <c r="AH5" i="29"/>
  <c r="I12" i="15" s="1"/>
  <c r="J12" i="15" s="1"/>
  <c r="B5" i="29"/>
  <c r="AI4" i="29"/>
  <c r="AH4" i="29"/>
  <c r="I11" i="15" s="1"/>
  <c r="J11" i="15" s="1"/>
  <c r="B4" i="29"/>
  <c r="AH3" i="29"/>
  <c r="AH10" i="29" s="1"/>
  <c r="B3" i="29"/>
  <c r="AI3" i="29" s="1"/>
  <c r="AH69" i="28"/>
  <c r="I76" i="14" s="1"/>
  <c r="J76" i="14" s="1"/>
  <c r="B69" i="28"/>
  <c r="AI69" i="28" s="1"/>
  <c r="AH68" i="28"/>
  <c r="I75" i="14" s="1"/>
  <c r="J75" i="14" s="1"/>
  <c r="B68" i="28"/>
  <c r="AI68" i="28" s="1"/>
  <c r="AH67" i="28"/>
  <c r="I74" i="14" s="1"/>
  <c r="J74" i="14" s="1"/>
  <c r="B67" i="28"/>
  <c r="AI67" i="28" s="1"/>
  <c r="AI66" i="28"/>
  <c r="AH66" i="28"/>
  <c r="I73" i="14" s="1"/>
  <c r="J73" i="14" s="1"/>
  <c r="B66" i="28"/>
  <c r="AH65" i="28"/>
  <c r="I72" i="14" s="1"/>
  <c r="J72" i="14" s="1"/>
  <c r="B65" i="28"/>
  <c r="AI65" i="28" s="1"/>
  <c r="AH64" i="28"/>
  <c r="I71" i="14" s="1"/>
  <c r="J71" i="14" s="1"/>
  <c r="B64" i="28"/>
  <c r="AI64" i="28" s="1"/>
  <c r="AH63" i="28"/>
  <c r="AH70" i="28" s="1"/>
  <c r="B63" i="28"/>
  <c r="AI63" i="28" s="1"/>
  <c r="AI62" i="28"/>
  <c r="AI61" i="28"/>
  <c r="AH59" i="28"/>
  <c r="I66" i="14" s="1"/>
  <c r="J66" i="14" s="1"/>
  <c r="B59" i="28"/>
  <c r="AI59" i="28" s="1"/>
  <c r="AH58" i="28"/>
  <c r="I65" i="14" s="1"/>
  <c r="J65" i="14" s="1"/>
  <c r="B58" i="28"/>
  <c r="AI58" i="28" s="1"/>
  <c r="AH57" i="28"/>
  <c r="I64" i="14" s="1"/>
  <c r="J64" i="14" s="1"/>
  <c r="B57" i="28"/>
  <c r="AI57" i="28" s="1"/>
  <c r="AI56" i="28"/>
  <c r="AH56" i="28"/>
  <c r="I63" i="14" s="1"/>
  <c r="J63" i="14" s="1"/>
  <c r="B56" i="28"/>
  <c r="AH55" i="28"/>
  <c r="I62" i="14" s="1"/>
  <c r="J62" i="14" s="1"/>
  <c r="B55" i="28"/>
  <c r="AI55" i="28" s="1"/>
  <c r="AH54" i="28"/>
  <c r="I61" i="14" s="1"/>
  <c r="J61" i="14" s="1"/>
  <c r="B54" i="28"/>
  <c r="AI54" i="28" s="1"/>
  <c r="AH53" i="28"/>
  <c r="B53" i="28"/>
  <c r="AI53" i="28" s="1"/>
  <c r="AH49" i="28"/>
  <c r="I56" i="14" s="1"/>
  <c r="J56" i="14" s="1"/>
  <c r="B49" i="28"/>
  <c r="AI49" i="28" s="1"/>
  <c r="AI48" i="28"/>
  <c r="AH48" i="28"/>
  <c r="I55" i="14" s="1"/>
  <c r="J55" i="14" s="1"/>
  <c r="B48" i="28"/>
  <c r="AI47" i="28"/>
  <c r="AH47" i="28"/>
  <c r="I54" i="14" s="1"/>
  <c r="J54" i="14" s="1"/>
  <c r="B47" i="28"/>
  <c r="AH46" i="28"/>
  <c r="I53" i="14" s="1"/>
  <c r="J53" i="14" s="1"/>
  <c r="B46" i="28"/>
  <c r="AI46" i="28" s="1"/>
  <c r="AH45" i="28"/>
  <c r="I52" i="14" s="1"/>
  <c r="J52" i="14" s="1"/>
  <c r="B45" i="28"/>
  <c r="AI45" i="28" s="1"/>
  <c r="AI44" i="28"/>
  <c r="AH44" i="28"/>
  <c r="I51" i="14" s="1"/>
  <c r="J51" i="14" s="1"/>
  <c r="B44" i="28"/>
  <c r="AI43" i="28"/>
  <c r="AH43" i="28"/>
  <c r="AH50" i="28" s="1"/>
  <c r="B43" i="28"/>
  <c r="AI39" i="28"/>
  <c r="AH39" i="28"/>
  <c r="I46" i="14" s="1"/>
  <c r="J46" i="14" s="1"/>
  <c r="B39" i="28"/>
  <c r="AH38" i="28"/>
  <c r="I45" i="14" s="1"/>
  <c r="J45" i="14" s="1"/>
  <c r="B38" i="28"/>
  <c r="AI38" i="28" s="1"/>
  <c r="AH37" i="28"/>
  <c r="I44" i="14" s="1"/>
  <c r="J44" i="14" s="1"/>
  <c r="B37" i="28"/>
  <c r="AI37" i="28" s="1"/>
  <c r="AH36" i="28"/>
  <c r="I43" i="14" s="1"/>
  <c r="J43" i="14" s="1"/>
  <c r="B36" i="28"/>
  <c r="AI36" i="28" s="1"/>
  <c r="AH35" i="28"/>
  <c r="I42" i="14" s="1"/>
  <c r="J42" i="14" s="1"/>
  <c r="B35" i="28"/>
  <c r="AI35" i="28" s="1"/>
  <c r="AH34" i="28"/>
  <c r="I41" i="14" s="1"/>
  <c r="J41" i="14" s="1"/>
  <c r="B34" i="28"/>
  <c r="AI34" i="28" s="1"/>
  <c r="AH33" i="28"/>
  <c r="AH40" i="28" s="1"/>
  <c r="B33" i="28"/>
  <c r="AI33" i="28" s="1"/>
  <c r="AH29" i="28"/>
  <c r="I36" i="14" s="1"/>
  <c r="J36" i="14" s="1"/>
  <c r="B29" i="28"/>
  <c r="AI29" i="28" s="1"/>
  <c r="AI28" i="28"/>
  <c r="AH28" i="28"/>
  <c r="I35" i="14" s="1"/>
  <c r="J35" i="14" s="1"/>
  <c r="B28" i="28"/>
  <c r="AI27" i="28"/>
  <c r="AH27" i="28"/>
  <c r="I34" i="14" s="1"/>
  <c r="J34" i="14" s="1"/>
  <c r="B27" i="28"/>
  <c r="AH26" i="28"/>
  <c r="I33" i="14" s="1"/>
  <c r="J33" i="14" s="1"/>
  <c r="B26" i="28"/>
  <c r="AI26" i="28" s="1"/>
  <c r="AH25" i="28"/>
  <c r="I32" i="14" s="1"/>
  <c r="J32" i="14" s="1"/>
  <c r="B25" i="28"/>
  <c r="AI25" i="28" s="1"/>
  <c r="AI24" i="28"/>
  <c r="AH24" i="28"/>
  <c r="I31" i="14" s="1"/>
  <c r="J31" i="14" s="1"/>
  <c r="B24" i="28"/>
  <c r="AI23" i="28"/>
  <c r="AH23" i="28"/>
  <c r="I30" i="14" s="1"/>
  <c r="B23" i="28"/>
  <c r="AH19" i="28"/>
  <c r="I26" i="14" s="1"/>
  <c r="J26" i="14" s="1"/>
  <c r="B19" i="28"/>
  <c r="AI19" i="28" s="1"/>
  <c r="AH18" i="28"/>
  <c r="I25" i="14" s="1"/>
  <c r="J25" i="14" s="1"/>
  <c r="B18" i="28"/>
  <c r="AI18" i="28" s="1"/>
  <c r="AH17" i="28"/>
  <c r="I24" i="14" s="1"/>
  <c r="J24" i="14" s="1"/>
  <c r="B17" i="28"/>
  <c r="AI17" i="28" s="1"/>
  <c r="AH16" i="28"/>
  <c r="I23" i="14" s="1"/>
  <c r="J23" i="14" s="1"/>
  <c r="B16" i="28"/>
  <c r="AI16" i="28" s="1"/>
  <c r="AI15" i="28"/>
  <c r="AH15" i="28"/>
  <c r="I22" i="14" s="1"/>
  <c r="J22" i="14" s="1"/>
  <c r="B15" i="28"/>
  <c r="AH14" i="28"/>
  <c r="I21" i="14" s="1"/>
  <c r="J21" i="14" s="1"/>
  <c r="B14" i="28"/>
  <c r="AI14" i="28" s="1"/>
  <c r="AH13" i="28"/>
  <c r="AH20" i="28" s="1"/>
  <c r="B13" i="28"/>
  <c r="AI13" i="28" s="1"/>
  <c r="AH9" i="28"/>
  <c r="I16" i="14" s="1"/>
  <c r="J16" i="14" s="1"/>
  <c r="B9" i="28"/>
  <c r="AI9" i="28" s="1"/>
  <c r="AH8" i="28"/>
  <c r="I15" i="14" s="1"/>
  <c r="J15" i="14" s="1"/>
  <c r="B8" i="28"/>
  <c r="AI8" i="28" s="1"/>
  <c r="AI7" i="28"/>
  <c r="AH7" i="28"/>
  <c r="I14" i="14" s="1"/>
  <c r="J14" i="14" s="1"/>
  <c r="B7" i="28"/>
  <c r="AH6" i="28"/>
  <c r="I13" i="14" s="1"/>
  <c r="J13" i="14" s="1"/>
  <c r="B6" i="28"/>
  <c r="AI6" i="28" s="1"/>
  <c r="AH5" i="28"/>
  <c r="I12" i="14" s="1"/>
  <c r="J12" i="14" s="1"/>
  <c r="B5" i="28"/>
  <c r="AI5" i="28" s="1"/>
  <c r="AI4" i="28"/>
  <c r="AH4" i="28"/>
  <c r="I11" i="14" s="1"/>
  <c r="J11" i="14" s="1"/>
  <c r="B4" i="28"/>
  <c r="AH3" i="28"/>
  <c r="AH10" i="28" s="1"/>
  <c r="B3" i="28"/>
  <c r="AI3" i="28" s="1"/>
  <c r="AH69" i="27"/>
  <c r="I76" i="13" s="1"/>
  <c r="J76" i="13" s="1"/>
  <c r="B69" i="27"/>
  <c r="AI69" i="27" s="1"/>
  <c r="AI68" i="27"/>
  <c r="AH68" i="27"/>
  <c r="I75" i="13" s="1"/>
  <c r="J75" i="13" s="1"/>
  <c r="B68" i="27"/>
  <c r="AI67" i="27"/>
  <c r="AH67" i="27"/>
  <c r="I74" i="13" s="1"/>
  <c r="J74" i="13" s="1"/>
  <c r="B67" i="27"/>
  <c r="AH66" i="27"/>
  <c r="I73" i="13" s="1"/>
  <c r="J73" i="13" s="1"/>
  <c r="B66" i="27"/>
  <c r="AI66" i="27" s="1"/>
  <c r="AH65" i="27"/>
  <c r="I72" i="13" s="1"/>
  <c r="J72" i="13" s="1"/>
  <c r="B65" i="27"/>
  <c r="AI65" i="27" s="1"/>
  <c r="AI64" i="27"/>
  <c r="AH64" i="27"/>
  <c r="I71" i="13" s="1"/>
  <c r="J71" i="13" s="1"/>
  <c r="B64" i="27"/>
  <c r="AI63" i="27"/>
  <c r="AH63" i="27"/>
  <c r="AH70" i="27" s="1"/>
  <c r="B63" i="27"/>
  <c r="AI62" i="27"/>
  <c r="AI61" i="27"/>
  <c r="AH59" i="27"/>
  <c r="I66" i="13" s="1"/>
  <c r="J66" i="13" s="1"/>
  <c r="B59" i="27"/>
  <c r="AI59" i="27" s="1"/>
  <c r="AI58" i="27"/>
  <c r="AH58" i="27"/>
  <c r="I65" i="13" s="1"/>
  <c r="J65" i="13" s="1"/>
  <c r="B58" i="27"/>
  <c r="AI57" i="27"/>
  <c r="AH57" i="27"/>
  <c r="I64" i="13" s="1"/>
  <c r="J64" i="13" s="1"/>
  <c r="B57" i="27"/>
  <c r="AH56" i="27"/>
  <c r="I63" i="13" s="1"/>
  <c r="J63" i="13" s="1"/>
  <c r="B56" i="27"/>
  <c r="AI56" i="27" s="1"/>
  <c r="AH55" i="27"/>
  <c r="I62" i="13" s="1"/>
  <c r="J62" i="13" s="1"/>
  <c r="B55" i="27"/>
  <c r="AI55" i="27" s="1"/>
  <c r="AI54" i="27"/>
  <c r="AH54" i="27"/>
  <c r="I61" i="13" s="1"/>
  <c r="J61" i="13" s="1"/>
  <c r="B54" i="27"/>
  <c r="AI53" i="27"/>
  <c r="AH53" i="27"/>
  <c r="AH60" i="27" s="1"/>
  <c r="B53" i="27"/>
  <c r="AI49" i="27"/>
  <c r="AH49" i="27"/>
  <c r="I56" i="13" s="1"/>
  <c r="J56" i="13" s="1"/>
  <c r="B49" i="27"/>
  <c r="AH48" i="27"/>
  <c r="I55" i="13" s="1"/>
  <c r="J55" i="13" s="1"/>
  <c r="B48" i="27"/>
  <c r="AI48" i="27" s="1"/>
  <c r="AH47" i="27"/>
  <c r="I54" i="13" s="1"/>
  <c r="J54" i="13" s="1"/>
  <c r="B47" i="27"/>
  <c r="AI47" i="27" s="1"/>
  <c r="AI46" i="27"/>
  <c r="AH46" i="27"/>
  <c r="I53" i="13" s="1"/>
  <c r="J53" i="13" s="1"/>
  <c r="B46" i="27"/>
  <c r="AI45" i="27"/>
  <c r="AH45" i="27"/>
  <c r="I52" i="13" s="1"/>
  <c r="J52" i="13" s="1"/>
  <c r="B45" i="27"/>
  <c r="AH44" i="27"/>
  <c r="I51" i="13" s="1"/>
  <c r="J51" i="13" s="1"/>
  <c r="B44" i="27"/>
  <c r="AI44" i="27" s="1"/>
  <c r="AH43" i="27"/>
  <c r="AH50" i="27" s="1"/>
  <c r="B43" i="27"/>
  <c r="AI43" i="27" s="1"/>
  <c r="AH39" i="27"/>
  <c r="I46" i="13" s="1"/>
  <c r="J46" i="13" s="1"/>
  <c r="B39" i="27"/>
  <c r="AI39" i="27" s="1"/>
  <c r="AI38" i="27"/>
  <c r="AH38" i="27"/>
  <c r="I45" i="13" s="1"/>
  <c r="J45" i="13" s="1"/>
  <c r="B38" i="27"/>
  <c r="AH37" i="27"/>
  <c r="I44" i="13" s="1"/>
  <c r="J44" i="13" s="1"/>
  <c r="B37" i="27"/>
  <c r="AI37" i="27" s="1"/>
  <c r="AH36" i="27"/>
  <c r="I43" i="13" s="1"/>
  <c r="J43" i="13" s="1"/>
  <c r="B36" i="27"/>
  <c r="AI36" i="27" s="1"/>
  <c r="AH35" i="27"/>
  <c r="I42" i="13" s="1"/>
  <c r="J42" i="13" s="1"/>
  <c r="B35" i="27"/>
  <c r="AI35" i="27" s="1"/>
  <c r="AI34" i="27"/>
  <c r="AH34" i="27"/>
  <c r="I41" i="13" s="1"/>
  <c r="J41" i="13" s="1"/>
  <c r="B34" i="27"/>
  <c r="AI33" i="27"/>
  <c r="AH33" i="27"/>
  <c r="B33" i="27"/>
  <c r="AH29" i="27"/>
  <c r="I36" i="13" s="1"/>
  <c r="J36" i="13" s="1"/>
  <c r="B29" i="27"/>
  <c r="AI29" i="27" s="1"/>
  <c r="AH28" i="27"/>
  <c r="I35" i="13" s="1"/>
  <c r="J35" i="13" s="1"/>
  <c r="B28" i="27"/>
  <c r="AI28" i="27" s="1"/>
  <c r="AH27" i="27"/>
  <c r="I34" i="13" s="1"/>
  <c r="J34" i="13" s="1"/>
  <c r="B27" i="27"/>
  <c r="AI27" i="27" s="1"/>
  <c r="AI26" i="27"/>
  <c r="AH26" i="27"/>
  <c r="I33" i="13" s="1"/>
  <c r="J33" i="13" s="1"/>
  <c r="B26" i="27"/>
  <c r="AI25" i="27"/>
  <c r="AH25" i="27"/>
  <c r="I32" i="13" s="1"/>
  <c r="J32" i="13" s="1"/>
  <c r="B25" i="27"/>
  <c r="AH24" i="27"/>
  <c r="I31" i="13" s="1"/>
  <c r="J31" i="13" s="1"/>
  <c r="B24" i="27"/>
  <c r="AI24" i="27" s="1"/>
  <c r="AH23" i="27"/>
  <c r="AH30" i="27" s="1"/>
  <c r="B23" i="27"/>
  <c r="AI23" i="27" s="1"/>
  <c r="AH19" i="27"/>
  <c r="I26" i="13" s="1"/>
  <c r="J26" i="13" s="1"/>
  <c r="B19" i="27"/>
  <c r="AI19" i="27" s="1"/>
  <c r="AI18" i="27"/>
  <c r="AH18" i="27"/>
  <c r="I25" i="13" s="1"/>
  <c r="J25" i="13" s="1"/>
  <c r="B18" i="27"/>
  <c r="AH17" i="27"/>
  <c r="I24" i="13" s="1"/>
  <c r="J24" i="13" s="1"/>
  <c r="B17" i="27"/>
  <c r="AI17" i="27" s="1"/>
  <c r="AH16" i="27"/>
  <c r="I23" i="13" s="1"/>
  <c r="J23" i="13" s="1"/>
  <c r="B16" i="27"/>
  <c r="AI16" i="27" s="1"/>
  <c r="AH15" i="27"/>
  <c r="I22" i="13" s="1"/>
  <c r="J22" i="13" s="1"/>
  <c r="B15" i="27"/>
  <c r="AI15" i="27" s="1"/>
  <c r="AH14" i="27"/>
  <c r="I21" i="13" s="1"/>
  <c r="J21" i="13" s="1"/>
  <c r="B14" i="27"/>
  <c r="AI14" i="27" s="1"/>
  <c r="AI13" i="27"/>
  <c r="AH13" i="27"/>
  <c r="I20" i="13" s="1"/>
  <c r="B13" i="27"/>
  <c r="AH9" i="27"/>
  <c r="I16" i="13" s="1"/>
  <c r="J16" i="13" s="1"/>
  <c r="B9" i="27"/>
  <c r="AI9" i="27" s="1"/>
  <c r="AH8" i="27"/>
  <c r="I15" i="13" s="1"/>
  <c r="J15" i="13" s="1"/>
  <c r="B8" i="27"/>
  <c r="AI8" i="27" s="1"/>
  <c r="AH7" i="27"/>
  <c r="I14" i="13" s="1"/>
  <c r="J14" i="13" s="1"/>
  <c r="B7" i="27"/>
  <c r="AI7" i="27" s="1"/>
  <c r="AH6" i="27"/>
  <c r="I13" i="13" s="1"/>
  <c r="J13" i="13" s="1"/>
  <c r="B6" i="27"/>
  <c r="AI6" i="27" s="1"/>
  <c r="AI5" i="27"/>
  <c r="AH5" i="27"/>
  <c r="I12" i="13" s="1"/>
  <c r="J12" i="13" s="1"/>
  <c r="B5" i="27"/>
  <c r="AH4" i="27"/>
  <c r="I11" i="13" s="1"/>
  <c r="J11" i="13" s="1"/>
  <c r="B4" i="27"/>
  <c r="AI4" i="27" s="1"/>
  <c r="AH3" i="27"/>
  <c r="B3" i="27"/>
  <c r="AI3" i="27" s="1"/>
  <c r="AH69" i="26"/>
  <c r="I76" i="12" s="1"/>
  <c r="J76" i="12" s="1"/>
  <c r="B69" i="26"/>
  <c r="AI69" i="26" s="1"/>
  <c r="AH68" i="26"/>
  <c r="I75" i="12" s="1"/>
  <c r="J75" i="12" s="1"/>
  <c r="B68" i="26"/>
  <c r="AI68" i="26" s="1"/>
  <c r="AH67" i="26"/>
  <c r="I74" i="12" s="1"/>
  <c r="J74" i="12" s="1"/>
  <c r="B67" i="26"/>
  <c r="AI67" i="26" s="1"/>
  <c r="AH66" i="26"/>
  <c r="I73" i="12" s="1"/>
  <c r="J73" i="12" s="1"/>
  <c r="B66" i="26"/>
  <c r="AI66" i="26" s="1"/>
  <c r="AI65" i="26"/>
  <c r="AH65" i="26"/>
  <c r="I72" i="12" s="1"/>
  <c r="J72" i="12" s="1"/>
  <c r="B65" i="26"/>
  <c r="AH64" i="26"/>
  <c r="I71" i="12" s="1"/>
  <c r="J71" i="12" s="1"/>
  <c r="B64" i="26"/>
  <c r="AI64" i="26" s="1"/>
  <c r="AH63" i="26"/>
  <c r="AH70" i="26" s="1"/>
  <c r="B63" i="26"/>
  <c r="AI63" i="26" s="1"/>
  <c r="AI62" i="26"/>
  <c r="AI61" i="26"/>
  <c r="AI59" i="26"/>
  <c r="AH59" i="26"/>
  <c r="I66" i="12" s="1"/>
  <c r="J66" i="12" s="1"/>
  <c r="B59" i="26"/>
  <c r="AH58" i="26"/>
  <c r="I65" i="12" s="1"/>
  <c r="J65" i="12" s="1"/>
  <c r="B58" i="26"/>
  <c r="AI58" i="26" s="1"/>
  <c r="AH57" i="26"/>
  <c r="I64" i="12" s="1"/>
  <c r="J64" i="12" s="1"/>
  <c r="B57" i="26"/>
  <c r="AI57" i="26" s="1"/>
  <c r="AI56" i="26"/>
  <c r="AH56" i="26"/>
  <c r="I63" i="12" s="1"/>
  <c r="J63" i="12" s="1"/>
  <c r="B56" i="26"/>
  <c r="AI55" i="26"/>
  <c r="AH55" i="26"/>
  <c r="I62" i="12" s="1"/>
  <c r="J62" i="12" s="1"/>
  <c r="B55" i="26"/>
  <c r="AH54" i="26"/>
  <c r="I61" i="12" s="1"/>
  <c r="J61" i="12" s="1"/>
  <c r="B54" i="26"/>
  <c r="AI54" i="26" s="1"/>
  <c r="AH53" i="26"/>
  <c r="AH60" i="26" s="1"/>
  <c r="B53" i="26"/>
  <c r="AI53" i="26" s="1"/>
  <c r="AH49" i="26"/>
  <c r="I56" i="12" s="1"/>
  <c r="J56" i="12" s="1"/>
  <c r="B49" i="26"/>
  <c r="AI49" i="26" s="1"/>
  <c r="AI48" i="26"/>
  <c r="AH48" i="26"/>
  <c r="I55" i="12" s="1"/>
  <c r="J55" i="12" s="1"/>
  <c r="B48" i="26"/>
  <c r="AI47" i="26"/>
  <c r="AH47" i="26"/>
  <c r="I54" i="12" s="1"/>
  <c r="J54" i="12" s="1"/>
  <c r="B47" i="26"/>
  <c r="AH46" i="26"/>
  <c r="I53" i="12" s="1"/>
  <c r="J53" i="12" s="1"/>
  <c r="B46" i="26"/>
  <c r="AI46" i="26" s="1"/>
  <c r="AH45" i="26"/>
  <c r="I52" i="12" s="1"/>
  <c r="J52" i="12" s="1"/>
  <c r="B45" i="26"/>
  <c r="AI45" i="26" s="1"/>
  <c r="AI44" i="26"/>
  <c r="AH44" i="26"/>
  <c r="I51" i="12" s="1"/>
  <c r="J51" i="12" s="1"/>
  <c r="B44" i="26"/>
  <c r="AI43" i="26"/>
  <c r="AH43" i="26"/>
  <c r="AH50" i="26" s="1"/>
  <c r="B43" i="26"/>
  <c r="AI39" i="26"/>
  <c r="AH39" i="26"/>
  <c r="I46" i="12" s="1"/>
  <c r="J46" i="12" s="1"/>
  <c r="B39" i="26"/>
  <c r="AH38" i="26"/>
  <c r="I45" i="12" s="1"/>
  <c r="J45" i="12" s="1"/>
  <c r="B38" i="26"/>
  <c r="AI38" i="26" s="1"/>
  <c r="AH37" i="26"/>
  <c r="I44" i="12" s="1"/>
  <c r="J44" i="12" s="1"/>
  <c r="B37" i="26"/>
  <c r="AI37" i="26" s="1"/>
  <c r="AH36" i="26"/>
  <c r="I43" i="12" s="1"/>
  <c r="J43" i="12" s="1"/>
  <c r="B36" i="26"/>
  <c r="AI36" i="26" s="1"/>
  <c r="AI35" i="26"/>
  <c r="AH35" i="26"/>
  <c r="I42" i="12" s="1"/>
  <c r="J42" i="12" s="1"/>
  <c r="B35" i="26"/>
  <c r="AH34" i="26"/>
  <c r="I41" i="12" s="1"/>
  <c r="J41" i="12" s="1"/>
  <c r="B34" i="26"/>
  <c r="AI34" i="26" s="1"/>
  <c r="AH33" i="26"/>
  <c r="I40" i="12" s="1"/>
  <c r="B33" i="26"/>
  <c r="AI33" i="26" s="1"/>
  <c r="AH29" i="26"/>
  <c r="I36" i="12" s="1"/>
  <c r="J36" i="12" s="1"/>
  <c r="B29" i="26"/>
  <c r="AI29" i="26" s="1"/>
  <c r="AI28" i="26"/>
  <c r="AH28" i="26"/>
  <c r="I35" i="12" s="1"/>
  <c r="J35" i="12" s="1"/>
  <c r="B28" i="26"/>
  <c r="AI27" i="26"/>
  <c r="AH27" i="26"/>
  <c r="I34" i="12" s="1"/>
  <c r="J34" i="12" s="1"/>
  <c r="B27" i="26"/>
  <c r="AH26" i="26"/>
  <c r="I33" i="12" s="1"/>
  <c r="J33" i="12" s="1"/>
  <c r="B26" i="26"/>
  <c r="AI26" i="26" s="1"/>
  <c r="AH25" i="26"/>
  <c r="I32" i="12" s="1"/>
  <c r="J32" i="12" s="1"/>
  <c r="B25" i="26"/>
  <c r="AI25" i="26" s="1"/>
  <c r="AI24" i="26"/>
  <c r="AH24" i="26"/>
  <c r="I31" i="12" s="1"/>
  <c r="J31" i="12" s="1"/>
  <c r="B24" i="26"/>
  <c r="AI23" i="26"/>
  <c r="AH23" i="26"/>
  <c r="AH30" i="26" s="1"/>
  <c r="B23" i="26"/>
  <c r="AH19" i="26"/>
  <c r="I26" i="12" s="1"/>
  <c r="J26" i="12" s="1"/>
  <c r="B19" i="26"/>
  <c r="AI19" i="26" s="1"/>
  <c r="AH18" i="26"/>
  <c r="I25" i="12" s="1"/>
  <c r="J25" i="12" s="1"/>
  <c r="B18" i="26"/>
  <c r="AI18" i="26" s="1"/>
  <c r="AH17" i="26"/>
  <c r="I24" i="12" s="1"/>
  <c r="J24" i="12" s="1"/>
  <c r="B17" i="26"/>
  <c r="AI17" i="26" s="1"/>
  <c r="AH16" i="26"/>
  <c r="I23" i="12" s="1"/>
  <c r="J23" i="12" s="1"/>
  <c r="B16" i="26"/>
  <c r="AI16" i="26" s="1"/>
  <c r="AH15" i="26"/>
  <c r="I22" i="12" s="1"/>
  <c r="J22" i="12" s="1"/>
  <c r="B15" i="26"/>
  <c r="AI15" i="26" s="1"/>
  <c r="AH14" i="26"/>
  <c r="I21" i="12" s="1"/>
  <c r="J21" i="12" s="1"/>
  <c r="B14" i="26"/>
  <c r="AI14" i="26" s="1"/>
  <c r="AH13" i="26"/>
  <c r="AH20" i="26" s="1"/>
  <c r="B13" i="26"/>
  <c r="AI13" i="26" s="1"/>
  <c r="AH9" i="26"/>
  <c r="I16" i="12" s="1"/>
  <c r="J16" i="12" s="1"/>
  <c r="B9" i="26"/>
  <c r="AI9" i="26" s="1"/>
  <c r="AH8" i="26"/>
  <c r="I15" i="12" s="1"/>
  <c r="J15" i="12" s="1"/>
  <c r="B8" i="26"/>
  <c r="AI8" i="26" s="1"/>
  <c r="AI7" i="26"/>
  <c r="AH7" i="26"/>
  <c r="I14" i="12" s="1"/>
  <c r="J14" i="12" s="1"/>
  <c r="B7" i="26"/>
  <c r="AH6" i="26"/>
  <c r="I13" i="12" s="1"/>
  <c r="J13" i="12" s="1"/>
  <c r="B6" i="26"/>
  <c r="AI6" i="26" s="1"/>
  <c r="AH5" i="26"/>
  <c r="I12" i="12" s="1"/>
  <c r="J12" i="12" s="1"/>
  <c r="B5" i="26"/>
  <c r="AI5" i="26" s="1"/>
  <c r="AI4" i="26"/>
  <c r="AH4" i="26"/>
  <c r="I11" i="12" s="1"/>
  <c r="J11" i="12" s="1"/>
  <c r="B4" i="26"/>
  <c r="AI3" i="26"/>
  <c r="AH3" i="26"/>
  <c r="I10" i="12" s="1"/>
  <c r="B3" i="26"/>
  <c r="AH69" i="25"/>
  <c r="I76" i="11" s="1"/>
  <c r="J76" i="11" s="1"/>
  <c r="B69" i="25"/>
  <c r="AI69" i="25" s="1"/>
  <c r="AH68" i="25"/>
  <c r="I75" i="11" s="1"/>
  <c r="J75" i="11" s="1"/>
  <c r="B68" i="25"/>
  <c r="AI68" i="25" s="1"/>
  <c r="AH67" i="25"/>
  <c r="I74" i="11" s="1"/>
  <c r="J74" i="11" s="1"/>
  <c r="B67" i="25"/>
  <c r="AI67" i="25" s="1"/>
  <c r="AH66" i="25"/>
  <c r="I73" i="11" s="1"/>
  <c r="J73" i="11" s="1"/>
  <c r="B66" i="25"/>
  <c r="AI66" i="25" s="1"/>
  <c r="AH65" i="25"/>
  <c r="I72" i="11" s="1"/>
  <c r="J72" i="11" s="1"/>
  <c r="B65" i="25"/>
  <c r="AI65" i="25" s="1"/>
  <c r="AH64" i="25"/>
  <c r="I71" i="11" s="1"/>
  <c r="J71" i="11" s="1"/>
  <c r="B64" i="25"/>
  <c r="AI64" i="25" s="1"/>
  <c r="AH63" i="25"/>
  <c r="AH70" i="25" s="1"/>
  <c r="B63" i="25"/>
  <c r="AI63" i="25" s="1"/>
  <c r="AI62" i="25"/>
  <c r="AI61" i="25"/>
  <c r="AH59" i="25"/>
  <c r="I66" i="11" s="1"/>
  <c r="J66" i="11" s="1"/>
  <c r="B59" i="25"/>
  <c r="AI59" i="25" s="1"/>
  <c r="AH58" i="25"/>
  <c r="I65" i="11" s="1"/>
  <c r="J65" i="11" s="1"/>
  <c r="B58" i="25"/>
  <c r="AI58" i="25" s="1"/>
  <c r="AH57" i="25"/>
  <c r="I64" i="11" s="1"/>
  <c r="J64" i="11" s="1"/>
  <c r="B57" i="25"/>
  <c r="AI57" i="25" s="1"/>
  <c r="AI56" i="25"/>
  <c r="AH56" i="25"/>
  <c r="I63" i="11" s="1"/>
  <c r="J63" i="11" s="1"/>
  <c r="B56" i="25"/>
  <c r="AI55" i="25"/>
  <c r="AH55" i="25"/>
  <c r="I62" i="11" s="1"/>
  <c r="J62" i="11" s="1"/>
  <c r="B55" i="25"/>
  <c r="AH54" i="25"/>
  <c r="I61" i="11" s="1"/>
  <c r="J61" i="11" s="1"/>
  <c r="B54" i="25"/>
  <c r="AI54" i="25" s="1"/>
  <c r="AH53" i="25"/>
  <c r="I60" i="11" s="1"/>
  <c r="B53" i="25"/>
  <c r="AI53" i="25" s="1"/>
  <c r="AH49" i="25"/>
  <c r="I56" i="11" s="1"/>
  <c r="J56" i="11" s="1"/>
  <c r="B49" i="25"/>
  <c r="AI49" i="25" s="1"/>
  <c r="AI48" i="25"/>
  <c r="AH48" i="25"/>
  <c r="I55" i="11" s="1"/>
  <c r="J55" i="11" s="1"/>
  <c r="B48" i="25"/>
  <c r="AI47" i="25"/>
  <c r="AH47" i="25"/>
  <c r="I54" i="11" s="1"/>
  <c r="J54" i="11" s="1"/>
  <c r="B47" i="25"/>
  <c r="AH46" i="25"/>
  <c r="I53" i="11" s="1"/>
  <c r="J53" i="11" s="1"/>
  <c r="B46" i="25"/>
  <c r="AI46" i="25" s="1"/>
  <c r="AH45" i="25"/>
  <c r="I52" i="11" s="1"/>
  <c r="J52" i="11" s="1"/>
  <c r="B45" i="25"/>
  <c r="AI45" i="25" s="1"/>
  <c r="AI44" i="25"/>
  <c r="AH44" i="25"/>
  <c r="I51" i="11" s="1"/>
  <c r="J51" i="11" s="1"/>
  <c r="B44" i="25"/>
  <c r="AI43" i="25"/>
  <c r="AH43" i="25"/>
  <c r="AH50" i="25" s="1"/>
  <c r="B43" i="25"/>
  <c r="AI39" i="25"/>
  <c r="AH39" i="25"/>
  <c r="I46" i="11" s="1"/>
  <c r="J46" i="11" s="1"/>
  <c r="B39" i="25"/>
  <c r="AH38" i="25"/>
  <c r="I45" i="11" s="1"/>
  <c r="J45" i="11" s="1"/>
  <c r="B38" i="25"/>
  <c r="AI38" i="25" s="1"/>
  <c r="AH37" i="25"/>
  <c r="I44" i="11" s="1"/>
  <c r="J44" i="11" s="1"/>
  <c r="B37" i="25"/>
  <c r="AI37" i="25" s="1"/>
  <c r="AH36" i="25"/>
  <c r="I43" i="11" s="1"/>
  <c r="J43" i="11" s="1"/>
  <c r="B36" i="25"/>
  <c r="AI36" i="25" s="1"/>
  <c r="AI35" i="25"/>
  <c r="AH35" i="25"/>
  <c r="I42" i="11" s="1"/>
  <c r="J42" i="11" s="1"/>
  <c r="B35" i="25"/>
  <c r="AH34" i="25"/>
  <c r="I41" i="11" s="1"/>
  <c r="J41" i="11" s="1"/>
  <c r="B34" i="25"/>
  <c r="AI34" i="25" s="1"/>
  <c r="AH33" i="25"/>
  <c r="B33" i="25"/>
  <c r="AI33" i="25" s="1"/>
  <c r="AH29" i="25"/>
  <c r="I36" i="11" s="1"/>
  <c r="J36" i="11" s="1"/>
  <c r="B29" i="25"/>
  <c r="AI29" i="25" s="1"/>
  <c r="AI28" i="25"/>
  <c r="AH28" i="25"/>
  <c r="I35" i="11" s="1"/>
  <c r="J35" i="11" s="1"/>
  <c r="B28" i="25"/>
  <c r="AI27" i="25"/>
  <c r="AH27" i="25"/>
  <c r="I34" i="11" s="1"/>
  <c r="J34" i="11" s="1"/>
  <c r="B27" i="25"/>
  <c r="AH26" i="25"/>
  <c r="I33" i="11" s="1"/>
  <c r="J33" i="11" s="1"/>
  <c r="B26" i="25"/>
  <c r="AI26" i="25" s="1"/>
  <c r="AH25" i="25"/>
  <c r="I32" i="11" s="1"/>
  <c r="J32" i="11" s="1"/>
  <c r="B25" i="25"/>
  <c r="AI25" i="25" s="1"/>
  <c r="AI24" i="25"/>
  <c r="AH24" i="25"/>
  <c r="I31" i="11" s="1"/>
  <c r="J31" i="11" s="1"/>
  <c r="B24" i="25"/>
  <c r="AI23" i="25"/>
  <c r="AH23" i="25"/>
  <c r="B23" i="25"/>
  <c r="AH19" i="25"/>
  <c r="I26" i="11" s="1"/>
  <c r="J26" i="11" s="1"/>
  <c r="B19" i="25"/>
  <c r="AI19" i="25" s="1"/>
  <c r="AH18" i="25"/>
  <c r="I25" i="11" s="1"/>
  <c r="J25" i="11" s="1"/>
  <c r="B18" i="25"/>
  <c r="AI18" i="25" s="1"/>
  <c r="AH17" i="25"/>
  <c r="I24" i="11" s="1"/>
  <c r="J24" i="11" s="1"/>
  <c r="B17" i="25"/>
  <c r="AI17" i="25" s="1"/>
  <c r="AI16" i="25"/>
  <c r="AH16" i="25"/>
  <c r="I23" i="11" s="1"/>
  <c r="J23" i="11" s="1"/>
  <c r="B16" i="25"/>
  <c r="AH15" i="25"/>
  <c r="I22" i="11" s="1"/>
  <c r="J22" i="11" s="1"/>
  <c r="B15" i="25"/>
  <c r="AI15" i="25" s="1"/>
  <c r="AH14" i="25"/>
  <c r="I21" i="11" s="1"/>
  <c r="J21" i="11" s="1"/>
  <c r="B14" i="25"/>
  <c r="AI14" i="25" s="1"/>
  <c r="AH13" i="25"/>
  <c r="AH20" i="25" s="1"/>
  <c r="B13" i="25"/>
  <c r="AI13" i="25" s="1"/>
  <c r="AH9" i="25"/>
  <c r="I16" i="11" s="1"/>
  <c r="J16" i="11" s="1"/>
  <c r="B9" i="25"/>
  <c r="AI9" i="25" s="1"/>
  <c r="AH8" i="25"/>
  <c r="I15" i="11" s="1"/>
  <c r="J15" i="11" s="1"/>
  <c r="B8" i="25"/>
  <c r="AI8" i="25" s="1"/>
  <c r="AI7" i="25"/>
  <c r="AH7" i="25"/>
  <c r="I14" i="11" s="1"/>
  <c r="J14" i="11" s="1"/>
  <c r="B7" i="25"/>
  <c r="AH6" i="25"/>
  <c r="I13" i="11" s="1"/>
  <c r="J13" i="11" s="1"/>
  <c r="B6" i="25"/>
  <c r="AI6" i="25" s="1"/>
  <c r="AH5" i="25"/>
  <c r="I12" i="11" s="1"/>
  <c r="J12" i="11" s="1"/>
  <c r="B5" i="25"/>
  <c r="AI5" i="25" s="1"/>
  <c r="AI4" i="25"/>
  <c r="AH4" i="25"/>
  <c r="I11" i="11" s="1"/>
  <c r="J11" i="11" s="1"/>
  <c r="B4" i="25"/>
  <c r="AI3" i="25"/>
  <c r="AH3" i="25"/>
  <c r="B3" i="25"/>
  <c r="AH69" i="24"/>
  <c r="I76" i="10" s="1"/>
  <c r="J76" i="10" s="1"/>
  <c r="B69" i="24"/>
  <c r="AI69" i="24" s="1"/>
  <c r="AH68" i="24"/>
  <c r="I75" i="10" s="1"/>
  <c r="J75" i="10" s="1"/>
  <c r="B68" i="24"/>
  <c r="AI68" i="24" s="1"/>
  <c r="AH67" i="24"/>
  <c r="I74" i="10" s="1"/>
  <c r="J74" i="10" s="1"/>
  <c r="B67" i="24"/>
  <c r="AI67" i="24" s="1"/>
  <c r="AI66" i="24"/>
  <c r="AH66" i="24"/>
  <c r="I73" i="10" s="1"/>
  <c r="J73" i="10" s="1"/>
  <c r="B66" i="24"/>
  <c r="AI65" i="24"/>
  <c r="AH65" i="24"/>
  <c r="I72" i="10" s="1"/>
  <c r="J72" i="10" s="1"/>
  <c r="B65" i="24"/>
  <c r="AH64" i="24"/>
  <c r="I71" i="10" s="1"/>
  <c r="J71" i="10" s="1"/>
  <c r="B64" i="24"/>
  <c r="AI64" i="24" s="1"/>
  <c r="AH63" i="24"/>
  <c r="AH70" i="24" s="1"/>
  <c r="B63" i="24"/>
  <c r="AI63" i="24" s="1"/>
  <c r="AI62" i="24"/>
  <c r="AI61" i="24"/>
  <c r="AI59" i="24"/>
  <c r="AH59" i="24"/>
  <c r="I66" i="10" s="1"/>
  <c r="J66" i="10" s="1"/>
  <c r="B59" i="24"/>
  <c r="AH58" i="24"/>
  <c r="I65" i="10" s="1"/>
  <c r="J65" i="10" s="1"/>
  <c r="B58" i="24"/>
  <c r="AI58" i="24" s="1"/>
  <c r="AH57" i="24"/>
  <c r="I64" i="10" s="1"/>
  <c r="J64" i="10" s="1"/>
  <c r="B57" i="24"/>
  <c r="AI57" i="24" s="1"/>
  <c r="AI56" i="24"/>
  <c r="AH56" i="24"/>
  <c r="I63" i="10" s="1"/>
  <c r="J63" i="10" s="1"/>
  <c r="B56" i="24"/>
  <c r="AI55" i="24"/>
  <c r="AH55" i="24"/>
  <c r="I62" i="10" s="1"/>
  <c r="J62" i="10" s="1"/>
  <c r="B55" i="24"/>
  <c r="AH54" i="24"/>
  <c r="I61" i="10" s="1"/>
  <c r="J61" i="10" s="1"/>
  <c r="B54" i="24"/>
  <c r="AI54" i="24" s="1"/>
  <c r="AH53" i="24"/>
  <c r="B53" i="24"/>
  <c r="AI53" i="24" s="1"/>
  <c r="AH49" i="24"/>
  <c r="I56" i="10" s="1"/>
  <c r="J56" i="10" s="1"/>
  <c r="B49" i="24"/>
  <c r="AI49" i="24" s="1"/>
  <c r="AI48" i="24"/>
  <c r="AH48" i="24"/>
  <c r="I55" i="10" s="1"/>
  <c r="J55" i="10" s="1"/>
  <c r="B48" i="24"/>
  <c r="AI47" i="24"/>
  <c r="AH47" i="24"/>
  <c r="I54" i="10" s="1"/>
  <c r="J54" i="10" s="1"/>
  <c r="B47" i="24"/>
  <c r="AH46" i="24"/>
  <c r="I53" i="10" s="1"/>
  <c r="J53" i="10" s="1"/>
  <c r="B46" i="24"/>
  <c r="AI46" i="24" s="1"/>
  <c r="AH45" i="24"/>
  <c r="I52" i="10" s="1"/>
  <c r="J52" i="10" s="1"/>
  <c r="B45" i="24"/>
  <c r="AI45" i="24" s="1"/>
  <c r="AI44" i="24"/>
  <c r="AH44" i="24"/>
  <c r="I51" i="10" s="1"/>
  <c r="J51" i="10" s="1"/>
  <c r="B44" i="24"/>
  <c r="AI43" i="24"/>
  <c r="AH43" i="24"/>
  <c r="AH50" i="24" s="1"/>
  <c r="B43" i="24"/>
  <c r="AI39" i="24"/>
  <c r="AH39" i="24"/>
  <c r="I46" i="10" s="1"/>
  <c r="J46" i="10" s="1"/>
  <c r="B39" i="24"/>
  <c r="AH38" i="24"/>
  <c r="I45" i="10" s="1"/>
  <c r="J45" i="10" s="1"/>
  <c r="B38" i="24"/>
  <c r="AI38" i="24" s="1"/>
  <c r="AH37" i="24"/>
  <c r="I44" i="10" s="1"/>
  <c r="J44" i="10" s="1"/>
  <c r="B37" i="24"/>
  <c r="AI37" i="24" s="1"/>
  <c r="AH36" i="24"/>
  <c r="I43" i="10" s="1"/>
  <c r="J43" i="10" s="1"/>
  <c r="B36" i="24"/>
  <c r="AI36" i="24" s="1"/>
  <c r="AI35" i="24"/>
  <c r="AH35" i="24"/>
  <c r="I42" i="10" s="1"/>
  <c r="J42" i="10" s="1"/>
  <c r="B35" i="24"/>
  <c r="AH34" i="24"/>
  <c r="I41" i="10" s="1"/>
  <c r="J41" i="10" s="1"/>
  <c r="B34" i="24"/>
  <c r="AI34" i="24" s="1"/>
  <c r="AH33" i="24"/>
  <c r="B33" i="24"/>
  <c r="AI33" i="24" s="1"/>
  <c r="AH29" i="24"/>
  <c r="I36" i="10" s="1"/>
  <c r="J36" i="10" s="1"/>
  <c r="B29" i="24"/>
  <c r="AI29" i="24" s="1"/>
  <c r="AI28" i="24"/>
  <c r="AH28" i="24"/>
  <c r="I35" i="10" s="1"/>
  <c r="J35" i="10" s="1"/>
  <c r="B28" i="24"/>
  <c r="AI27" i="24"/>
  <c r="AH27" i="24"/>
  <c r="I34" i="10" s="1"/>
  <c r="J34" i="10" s="1"/>
  <c r="B27" i="24"/>
  <c r="AH26" i="24"/>
  <c r="I33" i="10" s="1"/>
  <c r="J33" i="10" s="1"/>
  <c r="B26" i="24"/>
  <c r="AI26" i="24" s="1"/>
  <c r="AH25" i="24"/>
  <c r="I32" i="10" s="1"/>
  <c r="J32" i="10" s="1"/>
  <c r="B25" i="24"/>
  <c r="AI25" i="24" s="1"/>
  <c r="AI24" i="24"/>
  <c r="AH24" i="24"/>
  <c r="I31" i="10" s="1"/>
  <c r="J31" i="10" s="1"/>
  <c r="B24" i="24"/>
  <c r="AI23" i="24"/>
  <c r="AH23" i="24"/>
  <c r="AH30" i="24" s="1"/>
  <c r="B23" i="24"/>
  <c r="AI19" i="24"/>
  <c r="AH19" i="24"/>
  <c r="I26" i="10" s="1"/>
  <c r="J26" i="10" s="1"/>
  <c r="B19" i="24"/>
  <c r="AH18" i="24"/>
  <c r="I25" i="10" s="1"/>
  <c r="J25" i="10" s="1"/>
  <c r="B18" i="24"/>
  <c r="AI18" i="24" s="1"/>
  <c r="AH17" i="24"/>
  <c r="I24" i="10" s="1"/>
  <c r="J24" i="10" s="1"/>
  <c r="B17" i="24"/>
  <c r="AI17" i="24" s="1"/>
  <c r="AI16" i="24"/>
  <c r="AH16" i="24"/>
  <c r="I23" i="10" s="1"/>
  <c r="J23" i="10" s="1"/>
  <c r="B16" i="24"/>
  <c r="AH15" i="24"/>
  <c r="I22" i="10" s="1"/>
  <c r="J22" i="10" s="1"/>
  <c r="B15" i="24"/>
  <c r="AI15" i="24" s="1"/>
  <c r="AH14" i="24"/>
  <c r="I21" i="10" s="1"/>
  <c r="J21" i="10" s="1"/>
  <c r="B14" i="24"/>
  <c r="AI14" i="24" s="1"/>
  <c r="AH13" i="24"/>
  <c r="AH20" i="24" s="1"/>
  <c r="B13" i="24"/>
  <c r="AI13" i="24" s="1"/>
  <c r="AH9" i="24"/>
  <c r="I16" i="10" s="1"/>
  <c r="J16" i="10" s="1"/>
  <c r="B9" i="24"/>
  <c r="AI9" i="24" s="1"/>
  <c r="AH8" i="24"/>
  <c r="I15" i="10" s="1"/>
  <c r="J15" i="10" s="1"/>
  <c r="B8" i="24"/>
  <c r="AI8" i="24" s="1"/>
  <c r="AI7" i="24"/>
  <c r="AH7" i="24"/>
  <c r="I14" i="10" s="1"/>
  <c r="J14" i="10" s="1"/>
  <c r="B7" i="24"/>
  <c r="AH6" i="24"/>
  <c r="I13" i="10" s="1"/>
  <c r="J13" i="10" s="1"/>
  <c r="B6" i="24"/>
  <c r="AI6" i="24" s="1"/>
  <c r="AH5" i="24"/>
  <c r="I12" i="10" s="1"/>
  <c r="J12" i="10" s="1"/>
  <c r="B5" i="24"/>
  <c r="AI5" i="24" s="1"/>
  <c r="AI4" i="24"/>
  <c r="AH4" i="24"/>
  <c r="I11" i="10" s="1"/>
  <c r="J11" i="10" s="1"/>
  <c r="B4" i="24"/>
  <c r="AH3" i="24"/>
  <c r="AH10" i="24" s="1"/>
  <c r="B3" i="24"/>
  <c r="AI3" i="24" s="1"/>
  <c r="AH69" i="23"/>
  <c r="I76" i="9" s="1"/>
  <c r="J76" i="9" s="1"/>
  <c r="B69" i="23"/>
  <c r="AI69" i="23" s="1"/>
  <c r="AI68" i="23"/>
  <c r="AH68" i="23"/>
  <c r="I75" i="9" s="1"/>
  <c r="J75" i="9" s="1"/>
  <c r="B68" i="23"/>
  <c r="AI67" i="23"/>
  <c r="AH67" i="23"/>
  <c r="I74" i="9" s="1"/>
  <c r="J74" i="9" s="1"/>
  <c r="B67" i="23"/>
  <c r="AH66" i="23"/>
  <c r="I73" i="9" s="1"/>
  <c r="J73" i="9" s="1"/>
  <c r="B66" i="23"/>
  <c r="AI66" i="23" s="1"/>
  <c r="AH65" i="23"/>
  <c r="I72" i="9" s="1"/>
  <c r="J72" i="9" s="1"/>
  <c r="B65" i="23"/>
  <c r="AI65" i="23" s="1"/>
  <c r="AI64" i="23"/>
  <c r="AH64" i="23"/>
  <c r="I71" i="9" s="1"/>
  <c r="J71" i="9" s="1"/>
  <c r="B64" i="23"/>
  <c r="AI63" i="23"/>
  <c r="AH63" i="23"/>
  <c r="AH70" i="23" s="1"/>
  <c r="B63" i="23"/>
  <c r="AI62" i="23"/>
  <c r="AI61" i="23"/>
  <c r="AH59" i="23"/>
  <c r="I66" i="9" s="1"/>
  <c r="J66" i="9" s="1"/>
  <c r="B59" i="23"/>
  <c r="AI59" i="23" s="1"/>
  <c r="AI58" i="23"/>
  <c r="AH58" i="23"/>
  <c r="I65" i="9" s="1"/>
  <c r="J65" i="9" s="1"/>
  <c r="B58" i="23"/>
  <c r="AI57" i="23"/>
  <c r="AH57" i="23"/>
  <c r="I64" i="9" s="1"/>
  <c r="J64" i="9" s="1"/>
  <c r="B57" i="23"/>
  <c r="AH56" i="23"/>
  <c r="I63" i="9" s="1"/>
  <c r="J63" i="9" s="1"/>
  <c r="B56" i="23"/>
  <c r="AI56" i="23" s="1"/>
  <c r="AH55" i="23"/>
  <c r="I62" i="9" s="1"/>
  <c r="J62" i="9" s="1"/>
  <c r="B55" i="23"/>
  <c r="AI55" i="23" s="1"/>
  <c r="AI54" i="23"/>
  <c r="AH54" i="23"/>
  <c r="I61" i="9" s="1"/>
  <c r="J61" i="9" s="1"/>
  <c r="B54" i="23"/>
  <c r="AI53" i="23"/>
  <c r="AH53" i="23"/>
  <c r="AH60" i="23" s="1"/>
  <c r="B53" i="23"/>
  <c r="AI49" i="23"/>
  <c r="AH49" i="23"/>
  <c r="I56" i="9" s="1"/>
  <c r="J56" i="9" s="1"/>
  <c r="B49" i="23"/>
  <c r="AH48" i="23"/>
  <c r="I55" i="9" s="1"/>
  <c r="J55" i="9" s="1"/>
  <c r="B48" i="23"/>
  <c r="AI48" i="23" s="1"/>
  <c r="AH47" i="23"/>
  <c r="I54" i="9" s="1"/>
  <c r="J54" i="9" s="1"/>
  <c r="B47" i="23"/>
  <c r="AI47" i="23" s="1"/>
  <c r="AI46" i="23"/>
  <c r="AH46" i="23"/>
  <c r="I53" i="9" s="1"/>
  <c r="J53" i="9" s="1"/>
  <c r="B46" i="23"/>
  <c r="AI45" i="23"/>
  <c r="AH45" i="23"/>
  <c r="I52" i="9" s="1"/>
  <c r="J52" i="9" s="1"/>
  <c r="B45" i="23"/>
  <c r="AH44" i="23"/>
  <c r="I51" i="9" s="1"/>
  <c r="J51" i="9" s="1"/>
  <c r="B44" i="23"/>
  <c r="AI44" i="23" s="1"/>
  <c r="AH43" i="23"/>
  <c r="AH50" i="23" s="1"/>
  <c r="B43" i="23"/>
  <c r="AI43" i="23" s="1"/>
  <c r="AH39" i="23"/>
  <c r="I46" i="9" s="1"/>
  <c r="J46" i="9" s="1"/>
  <c r="B39" i="23"/>
  <c r="AI39" i="23" s="1"/>
  <c r="AI38" i="23"/>
  <c r="AH38" i="23"/>
  <c r="I45" i="9" s="1"/>
  <c r="J45" i="9" s="1"/>
  <c r="B38" i="23"/>
  <c r="AH37" i="23"/>
  <c r="I44" i="9" s="1"/>
  <c r="J44" i="9" s="1"/>
  <c r="B37" i="23"/>
  <c r="AI37" i="23" s="1"/>
  <c r="AH36" i="23"/>
  <c r="I43" i="9" s="1"/>
  <c r="J43" i="9" s="1"/>
  <c r="B36" i="23"/>
  <c r="AI36" i="23" s="1"/>
  <c r="AH35" i="23"/>
  <c r="I42" i="9" s="1"/>
  <c r="J42" i="9" s="1"/>
  <c r="B35" i="23"/>
  <c r="AI35" i="23" s="1"/>
  <c r="AI34" i="23"/>
  <c r="AH34" i="23"/>
  <c r="I41" i="9" s="1"/>
  <c r="J41" i="9" s="1"/>
  <c r="B34" i="23"/>
  <c r="AI33" i="23"/>
  <c r="AH33" i="23"/>
  <c r="I40" i="9" s="1"/>
  <c r="B33" i="23"/>
  <c r="AH29" i="23"/>
  <c r="I36" i="9" s="1"/>
  <c r="J36" i="9" s="1"/>
  <c r="B29" i="23"/>
  <c r="AI29" i="23" s="1"/>
  <c r="AH28" i="23"/>
  <c r="I35" i="9" s="1"/>
  <c r="J35" i="9" s="1"/>
  <c r="B28" i="23"/>
  <c r="AI28" i="23" s="1"/>
  <c r="AH27" i="23"/>
  <c r="I34" i="9" s="1"/>
  <c r="J34" i="9" s="1"/>
  <c r="B27" i="23"/>
  <c r="AI27" i="23" s="1"/>
  <c r="AI26" i="23"/>
  <c r="AH26" i="23"/>
  <c r="I33" i="9" s="1"/>
  <c r="J33" i="9" s="1"/>
  <c r="B26" i="23"/>
  <c r="AI25" i="23"/>
  <c r="AH25" i="23"/>
  <c r="I32" i="9" s="1"/>
  <c r="J32" i="9" s="1"/>
  <c r="B25" i="23"/>
  <c r="AH24" i="23"/>
  <c r="I31" i="9" s="1"/>
  <c r="J31" i="9" s="1"/>
  <c r="B24" i="23"/>
  <c r="AI24" i="23" s="1"/>
  <c r="AH23" i="23"/>
  <c r="AH30" i="23" s="1"/>
  <c r="B23" i="23"/>
  <c r="AI23" i="23" s="1"/>
  <c r="AH19" i="23"/>
  <c r="I26" i="9" s="1"/>
  <c r="J26" i="9" s="1"/>
  <c r="B19" i="23"/>
  <c r="AI19" i="23" s="1"/>
  <c r="AH18" i="23"/>
  <c r="I25" i="9" s="1"/>
  <c r="J25" i="9" s="1"/>
  <c r="B18" i="23"/>
  <c r="AI18" i="23" s="1"/>
  <c r="AI17" i="23"/>
  <c r="AH17" i="23"/>
  <c r="I24" i="9" s="1"/>
  <c r="J24" i="9" s="1"/>
  <c r="B17" i="23"/>
  <c r="AH16" i="23"/>
  <c r="I23" i="9" s="1"/>
  <c r="J23" i="9" s="1"/>
  <c r="B16" i="23"/>
  <c r="AI16" i="23" s="1"/>
  <c r="AH15" i="23"/>
  <c r="I22" i="9" s="1"/>
  <c r="J22" i="9" s="1"/>
  <c r="B15" i="23"/>
  <c r="AI15" i="23" s="1"/>
  <c r="AH14" i="23"/>
  <c r="I21" i="9" s="1"/>
  <c r="J21" i="9" s="1"/>
  <c r="B14" i="23"/>
  <c r="AI14" i="23" s="1"/>
  <c r="AI13" i="23"/>
  <c r="AH13" i="23"/>
  <c r="B13" i="23"/>
  <c r="AI9" i="23"/>
  <c r="AH9" i="23"/>
  <c r="I16" i="9" s="1"/>
  <c r="J16" i="9" s="1"/>
  <c r="B9" i="23"/>
  <c r="AH8" i="23"/>
  <c r="I15" i="9" s="1"/>
  <c r="J15" i="9" s="1"/>
  <c r="B8" i="23"/>
  <c r="AI8" i="23" s="1"/>
  <c r="AH7" i="23"/>
  <c r="I14" i="9" s="1"/>
  <c r="J14" i="9" s="1"/>
  <c r="B7" i="23"/>
  <c r="AI7" i="23" s="1"/>
  <c r="AH6" i="23"/>
  <c r="I13" i="9" s="1"/>
  <c r="J13" i="9" s="1"/>
  <c r="B6" i="23"/>
  <c r="AI6" i="23" s="1"/>
  <c r="AI5" i="23"/>
  <c r="AH5" i="23"/>
  <c r="I12" i="9" s="1"/>
  <c r="J12" i="9" s="1"/>
  <c r="B5" i="23"/>
  <c r="AH4" i="23"/>
  <c r="I11" i="9" s="1"/>
  <c r="J11" i="9" s="1"/>
  <c r="B4" i="23"/>
  <c r="AI4" i="23" s="1"/>
  <c r="AH3" i="23"/>
  <c r="I10" i="9" s="1"/>
  <c r="B3" i="23"/>
  <c r="AI3" i="23" s="1"/>
  <c r="AH69" i="22"/>
  <c r="I76" i="8" s="1"/>
  <c r="J76" i="8" s="1"/>
  <c r="B69" i="22"/>
  <c r="AI69" i="22" s="1"/>
  <c r="AH68" i="22"/>
  <c r="I75" i="8" s="1"/>
  <c r="J75" i="8" s="1"/>
  <c r="B68" i="22"/>
  <c r="AI68" i="22" s="1"/>
  <c r="AH67" i="22"/>
  <c r="I74" i="8" s="1"/>
  <c r="J74" i="8" s="1"/>
  <c r="B67" i="22"/>
  <c r="AI67" i="22" s="1"/>
  <c r="AH66" i="22"/>
  <c r="I73" i="8" s="1"/>
  <c r="J73" i="8" s="1"/>
  <c r="B66" i="22"/>
  <c r="AI66" i="22" s="1"/>
  <c r="AI65" i="22"/>
  <c r="AH65" i="22"/>
  <c r="I72" i="8" s="1"/>
  <c r="J72" i="8" s="1"/>
  <c r="B65" i="22"/>
  <c r="AH64" i="22"/>
  <c r="I71" i="8" s="1"/>
  <c r="J71" i="8" s="1"/>
  <c r="B64" i="22"/>
  <c r="AI64" i="22" s="1"/>
  <c r="AH63" i="22"/>
  <c r="AH70" i="22" s="1"/>
  <c r="B63" i="22"/>
  <c r="AI63" i="22" s="1"/>
  <c r="AI62" i="22"/>
  <c r="AI61" i="22"/>
  <c r="AI59" i="22"/>
  <c r="AH59" i="22"/>
  <c r="I66" i="8" s="1"/>
  <c r="J66" i="8" s="1"/>
  <c r="B59" i="22"/>
  <c r="AH58" i="22"/>
  <c r="I65" i="8" s="1"/>
  <c r="J65" i="8" s="1"/>
  <c r="B58" i="22"/>
  <c r="AI58" i="22" s="1"/>
  <c r="AH57" i="22"/>
  <c r="I64" i="8" s="1"/>
  <c r="J64" i="8" s="1"/>
  <c r="B57" i="22"/>
  <c r="AI57" i="22" s="1"/>
  <c r="AH56" i="22"/>
  <c r="I63" i="8" s="1"/>
  <c r="J63" i="8" s="1"/>
  <c r="B56" i="22"/>
  <c r="AI56" i="22" s="1"/>
  <c r="AI55" i="22"/>
  <c r="AH55" i="22"/>
  <c r="I62" i="8" s="1"/>
  <c r="J62" i="8" s="1"/>
  <c r="B55" i="22"/>
  <c r="AH54" i="22"/>
  <c r="I61" i="8" s="1"/>
  <c r="J61" i="8" s="1"/>
  <c r="B54" i="22"/>
  <c r="AI54" i="22" s="1"/>
  <c r="AH53" i="22"/>
  <c r="I60" i="8" s="1"/>
  <c r="B53" i="22"/>
  <c r="AI53" i="22" s="1"/>
  <c r="AH49" i="22"/>
  <c r="I56" i="8" s="1"/>
  <c r="J56" i="8" s="1"/>
  <c r="B49" i="22"/>
  <c r="AI49" i="22" s="1"/>
  <c r="AI48" i="22"/>
  <c r="AH48" i="22"/>
  <c r="I55" i="8" s="1"/>
  <c r="J55" i="8" s="1"/>
  <c r="B48" i="22"/>
  <c r="AI47" i="22"/>
  <c r="AH47" i="22"/>
  <c r="I54" i="8" s="1"/>
  <c r="J54" i="8" s="1"/>
  <c r="B47" i="22"/>
  <c r="AH46" i="22"/>
  <c r="I53" i="8" s="1"/>
  <c r="J53" i="8" s="1"/>
  <c r="B46" i="22"/>
  <c r="AI46" i="22" s="1"/>
  <c r="AH45" i="22"/>
  <c r="I52" i="8" s="1"/>
  <c r="J52" i="8" s="1"/>
  <c r="B45" i="22"/>
  <c r="AI45" i="22" s="1"/>
  <c r="AI44" i="22"/>
  <c r="AH44" i="22"/>
  <c r="I51" i="8" s="1"/>
  <c r="J51" i="8" s="1"/>
  <c r="B44" i="22"/>
  <c r="AI43" i="22"/>
  <c r="AH43" i="22"/>
  <c r="AH50" i="22" s="1"/>
  <c r="B43" i="22"/>
  <c r="AI39" i="22"/>
  <c r="AH39" i="22"/>
  <c r="I46" i="8" s="1"/>
  <c r="J46" i="8" s="1"/>
  <c r="B39" i="22"/>
  <c r="AH38" i="22"/>
  <c r="I45" i="8" s="1"/>
  <c r="J45" i="8" s="1"/>
  <c r="B38" i="22"/>
  <c r="AI38" i="22" s="1"/>
  <c r="AH37" i="22"/>
  <c r="I44" i="8" s="1"/>
  <c r="J44" i="8" s="1"/>
  <c r="B37" i="22"/>
  <c r="AI37" i="22" s="1"/>
  <c r="AH36" i="22"/>
  <c r="I43" i="8" s="1"/>
  <c r="J43" i="8" s="1"/>
  <c r="B36" i="22"/>
  <c r="AI36" i="22" s="1"/>
  <c r="AI35" i="22"/>
  <c r="AH35" i="22"/>
  <c r="I42" i="8" s="1"/>
  <c r="J42" i="8" s="1"/>
  <c r="B35" i="22"/>
  <c r="AH34" i="22"/>
  <c r="I41" i="8" s="1"/>
  <c r="J41" i="8" s="1"/>
  <c r="B34" i="22"/>
  <c r="AI34" i="22" s="1"/>
  <c r="AH33" i="22"/>
  <c r="AH40" i="22" s="1"/>
  <c r="B33" i="22"/>
  <c r="AI33" i="22" s="1"/>
  <c r="AH29" i="22"/>
  <c r="I36" i="8" s="1"/>
  <c r="J36" i="8" s="1"/>
  <c r="B29" i="22"/>
  <c r="AI29" i="22" s="1"/>
  <c r="AI28" i="22"/>
  <c r="AH28" i="22"/>
  <c r="I35" i="8" s="1"/>
  <c r="J35" i="8" s="1"/>
  <c r="B28" i="22"/>
  <c r="AI27" i="22"/>
  <c r="AH27" i="22"/>
  <c r="I34" i="8" s="1"/>
  <c r="J34" i="8" s="1"/>
  <c r="B27" i="22"/>
  <c r="AH26" i="22"/>
  <c r="I33" i="8" s="1"/>
  <c r="J33" i="8" s="1"/>
  <c r="B26" i="22"/>
  <c r="AI26" i="22" s="1"/>
  <c r="AH25" i="22"/>
  <c r="I32" i="8" s="1"/>
  <c r="J32" i="8" s="1"/>
  <c r="B25" i="22"/>
  <c r="AI25" i="22" s="1"/>
  <c r="AI24" i="22"/>
  <c r="AH24" i="22"/>
  <c r="I31" i="8" s="1"/>
  <c r="J31" i="8" s="1"/>
  <c r="B24" i="22"/>
  <c r="AI23" i="22"/>
  <c r="AH23" i="22"/>
  <c r="AH30" i="22" s="1"/>
  <c r="B23" i="22"/>
  <c r="AI19" i="22"/>
  <c r="AH19" i="22"/>
  <c r="I26" i="8" s="1"/>
  <c r="J26" i="8" s="1"/>
  <c r="B19" i="22"/>
  <c r="AH18" i="22"/>
  <c r="I25" i="8" s="1"/>
  <c r="J25" i="8" s="1"/>
  <c r="B18" i="22"/>
  <c r="AI18" i="22" s="1"/>
  <c r="AH17" i="22"/>
  <c r="I24" i="8" s="1"/>
  <c r="J24" i="8" s="1"/>
  <c r="B17" i="22"/>
  <c r="AI17" i="22" s="1"/>
  <c r="AH16" i="22"/>
  <c r="I23" i="8" s="1"/>
  <c r="J23" i="8" s="1"/>
  <c r="B16" i="22"/>
  <c r="AI16" i="22" s="1"/>
  <c r="AH15" i="22"/>
  <c r="I22" i="8" s="1"/>
  <c r="J22" i="8" s="1"/>
  <c r="B15" i="22"/>
  <c r="AI15" i="22" s="1"/>
  <c r="AH14" i="22"/>
  <c r="I21" i="8" s="1"/>
  <c r="J21" i="8" s="1"/>
  <c r="B14" i="22"/>
  <c r="AI14" i="22" s="1"/>
  <c r="AH13" i="22"/>
  <c r="AH20" i="22" s="1"/>
  <c r="B13" i="22"/>
  <c r="AI13" i="22" s="1"/>
  <c r="AH9" i="22"/>
  <c r="I16" i="8" s="1"/>
  <c r="J16" i="8" s="1"/>
  <c r="B9" i="22"/>
  <c r="AI9" i="22" s="1"/>
  <c r="AH8" i="22"/>
  <c r="I15" i="8" s="1"/>
  <c r="J15" i="8" s="1"/>
  <c r="B8" i="22"/>
  <c r="AI8" i="22" s="1"/>
  <c r="AI7" i="22"/>
  <c r="AH7" i="22"/>
  <c r="I14" i="8" s="1"/>
  <c r="J14" i="8" s="1"/>
  <c r="B7" i="22"/>
  <c r="AH6" i="22"/>
  <c r="I13" i="8" s="1"/>
  <c r="J13" i="8" s="1"/>
  <c r="B6" i="22"/>
  <c r="AI6" i="22" s="1"/>
  <c r="AH5" i="22"/>
  <c r="I12" i="8" s="1"/>
  <c r="J12" i="8" s="1"/>
  <c r="B5" i="22"/>
  <c r="AI5" i="22" s="1"/>
  <c r="AI4" i="22"/>
  <c r="AH4" i="22"/>
  <c r="I11" i="8" s="1"/>
  <c r="J11" i="8" s="1"/>
  <c r="B4" i="22"/>
  <c r="AH3" i="22"/>
  <c r="B3" i="22"/>
  <c r="AI3" i="22" s="1"/>
  <c r="AH69" i="21"/>
  <c r="I76" i="7" s="1"/>
  <c r="J76" i="7" s="1"/>
  <c r="B69" i="21"/>
  <c r="AI69" i="21" s="1"/>
  <c r="AH68" i="21"/>
  <c r="I75" i="7" s="1"/>
  <c r="J75" i="7" s="1"/>
  <c r="B68" i="21"/>
  <c r="AI68" i="21" s="1"/>
  <c r="AH67" i="21"/>
  <c r="I74" i="7" s="1"/>
  <c r="J74" i="7" s="1"/>
  <c r="B67" i="21"/>
  <c r="AI67" i="21" s="1"/>
  <c r="AH66" i="21"/>
  <c r="I73" i="7" s="1"/>
  <c r="J73" i="7" s="1"/>
  <c r="B66" i="21"/>
  <c r="AI66" i="21" s="1"/>
  <c r="AH65" i="21"/>
  <c r="I72" i="7" s="1"/>
  <c r="J72" i="7" s="1"/>
  <c r="B65" i="21"/>
  <c r="AI65" i="21" s="1"/>
  <c r="AH64" i="21"/>
  <c r="I71" i="7" s="1"/>
  <c r="J71" i="7" s="1"/>
  <c r="B64" i="21"/>
  <c r="AI64" i="21" s="1"/>
  <c r="AH63" i="21"/>
  <c r="AH70" i="21" s="1"/>
  <c r="B63" i="21"/>
  <c r="AI63" i="21" s="1"/>
  <c r="AI62" i="21"/>
  <c r="AI61" i="21"/>
  <c r="AH59" i="21"/>
  <c r="I66" i="7" s="1"/>
  <c r="J66" i="7" s="1"/>
  <c r="B59" i="21"/>
  <c r="AI59" i="21" s="1"/>
  <c r="AH58" i="21"/>
  <c r="I65" i="7" s="1"/>
  <c r="J65" i="7" s="1"/>
  <c r="B58" i="21"/>
  <c r="AI58" i="21" s="1"/>
  <c r="AH57" i="21"/>
  <c r="I64" i="7" s="1"/>
  <c r="J64" i="7" s="1"/>
  <c r="B57" i="21"/>
  <c r="AI57" i="21" s="1"/>
  <c r="AI56" i="21"/>
  <c r="AH56" i="21"/>
  <c r="I63" i="7" s="1"/>
  <c r="J63" i="7" s="1"/>
  <c r="B56" i="21"/>
  <c r="AH55" i="21"/>
  <c r="I62" i="7" s="1"/>
  <c r="J62" i="7" s="1"/>
  <c r="B55" i="21"/>
  <c r="AI55" i="21" s="1"/>
  <c r="AH54" i="21"/>
  <c r="I61" i="7" s="1"/>
  <c r="J61" i="7" s="1"/>
  <c r="B54" i="21"/>
  <c r="AI54" i="21" s="1"/>
  <c r="AH53" i="21"/>
  <c r="I60" i="7" s="1"/>
  <c r="B53" i="21"/>
  <c r="AI53" i="21" s="1"/>
  <c r="AH49" i="21"/>
  <c r="I56" i="7" s="1"/>
  <c r="J56" i="7" s="1"/>
  <c r="B49" i="21"/>
  <c r="AI49" i="21" s="1"/>
  <c r="AI48" i="21"/>
  <c r="AH48" i="21"/>
  <c r="I55" i="7" s="1"/>
  <c r="J55" i="7" s="1"/>
  <c r="B48" i="21"/>
  <c r="AI47" i="21"/>
  <c r="AH47" i="21"/>
  <c r="I54" i="7" s="1"/>
  <c r="J54" i="7" s="1"/>
  <c r="B47" i="21"/>
  <c r="AH46" i="21"/>
  <c r="I53" i="7" s="1"/>
  <c r="J53" i="7" s="1"/>
  <c r="B46" i="21"/>
  <c r="AI46" i="21" s="1"/>
  <c r="AH45" i="21"/>
  <c r="I52" i="7" s="1"/>
  <c r="J52" i="7" s="1"/>
  <c r="B45" i="21"/>
  <c r="AI45" i="21" s="1"/>
  <c r="AI44" i="21"/>
  <c r="AH44" i="21"/>
  <c r="I51" i="7" s="1"/>
  <c r="J51" i="7" s="1"/>
  <c r="B44" i="21"/>
  <c r="AH43" i="21"/>
  <c r="B43" i="21"/>
  <c r="AI43" i="21" s="1"/>
  <c r="AH39" i="21"/>
  <c r="I46" i="7" s="1"/>
  <c r="J46" i="7" s="1"/>
  <c r="B39" i="21"/>
  <c r="AI39" i="21" s="1"/>
  <c r="AH38" i="21"/>
  <c r="I45" i="7" s="1"/>
  <c r="J45" i="7" s="1"/>
  <c r="B38" i="21"/>
  <c r="AI38" i="21" s="1"/>
  <c r="AH37" i="21"/>
  <c r="I44" i="7" s="1"/>
  <c r="J44" i="7" s="1"/>
  <c r="B37" i="21"/>
  <c r="AI37" i="21" s="1"/>
  <c r="AI36" i="21"/>
  <c r="AH36" i="21"/>
  <c r="I43" i="7" s="1"/>
  <c r="J43" i="7" s="1"/>
  <c r="B36" i="21"/>
  <c r="AH35" i="21"/>
  <c r="I42" i="7" s="1"/>
  <c r="J42" i="7" s="1"/>
  <c r="B35" i="21"/>
  <c r="AI35" i="21" s="1"/>
  <c r="AH34" i="21"/>
  <c r="I41" i="7" s="1"/>
  <c r="J41" i="7" s="1"/>
  <c r="B34" i="21"/>
  <c r="AI34" i="21" s="1"/>
  <c r="AH33" i="21"/>
  <c r="B33" i="21"/>
  <c r="AI33" i="21" s="1"/>
  <c r="AH29" i="21"/>
  <c r="I36" i="7" s="1"/>
  <c r="J36" i="7" s="1"/>
  <c r="B29" i="21"/>
  <c r="AI29" i="21" s="1"/>
  <c r="AI28" i="21"/>
  <c r="AH28" i="21"/>
  <c r="I35" i="7" s="1"/>
  <c r="J35" i="7" s="1"/>
  <c r="B28" i="21"/>
  <c r="AH27" i="21"/>
  <c r="I34" i="7" s="1"/>
  <c r="J34" i="7" s="1"/>
  <c r="B27" i="21"/>
  <c r="AI27" i="21" s="1"/>
  <c r="AH26" i="21"/>
  <c r="I33" i="7" s="1"/>
  <c r="J33" i="7" s="1"/>
  <c r="B26" i="21"/>
  <c r="AI26" i="21" s="1"/>
  <c r="AH25" i="21"/>
  <c r="I32" i="7" s="1"/>
  <c r="J32" i="7" s="1"/>
  <c r="B25" i="21"/>
  <c r="AI25" i="21" s="1"/>
  <c r="AI24" i="21"/>
  <c r="AH24" i="21"/>
  <c r="I31" i="7" s="1"/>
  <c r="J31" i="7" s="1"/>
  <c r="B24" i="21"/>
  <c r="AH23" i="21"/>
  <c r="I30" i="7" s="1"/>
  <c r="B23" i="21"/>
  <c r="AI23" i="21" s="1"/>
  <c r="AH19" i="21"/>
  <c r="I26" i="7" s="1"/>
  <c r="J26" i="7" s="1"/>
  <c r="B19" i="21"/>
  <c r="AI19" i="21" s="1"/>
  <c r="AH18" i="21"/>
  <c r="I25" i="7" s="1"/>
  <c r="J25" i="7" s="1"/>
  <c r="B18" i="21"/>
  <c r="AI18" i="21" s="1"/>
  <c r="AH17" i="21"/>
  <c r="I24" i="7" s="1"/>
  <c r="J24" i="7" s="1"/>
  <c r="B17" i="21"/>
  <c r="AI17" i="21" s="1"/>
  <c r="AI16" i="21"/>
  <c r="AH16" i="21"/>
  <c r="I23" i="7" s="1"/>
  <c r="J23" i="7" s="1"/>
  <c r="B16" i="21"/>
  <c r="AH15" i="21"/>
  <c r="I22" i="7" s="1"/>
  <c r="J22" i="7" s="1"/>
  <c r="B15" i="21"/>
  <c r="AI15" i="21" s="1"/>
  <c r="AH14" i="21"/>
  <c r="I21" i="7" s="1"/>
  <c r="J21" i="7" s="1"/>
  <c r="B14" i="21"/>
  <c r="AI14" i="21" s="1"/>
  <c r="AH13" i="21"/>
  <c r="AH20" i="21" s="1"/>
  <c r="B13" i="21"/>
  <c r="AI13" i="21" s="1"/>
  <c r="AH9" i="21"/>
  <c r="I16" i="7" s="1"/>
  <c r="J16" i="7" s="1"/>
  <c r="B9" i="21"/>
  <c r="AI9" i="21" s="1"/>
  <c r="AI8" i="21"/>
  <c r="AH8" i="21"/>
  <c r="I15" i="7" s="1"/>
  <c r="J15" i="7" s="1"/>
  <c r="B8" i="21"/>
  <c r="AI7" i="21"/>
  <c r="AH7" i="21"/>
  <c r="I14" i="7" s="1"/>
  <c r="J14" i="7" s="1"/>
  <c r="B7" i="21"/>
  <c r="AH6" i="21"/>
  <c r="I13" i="7" s="1"/>
  <c r="J13" i="7" s="1"/>
  <c r="B6" i="21"/>
  <c r="AI6" i="21" s="1"/>
  <c r="AH5" i="21"/>
  <c r="I12" i="7" s="1"/>
  <c r="J12" i="7" s="1"/>
  <c r="B5" i="21"/>
  <c r="AI5" i="21" s="1"/>
  <c r="AI4" i="21"/>
  <c r="AH4" i="21"/>
  <c r="I11" i="7" s="1"/>
  <c r="J11" i="7" s="1"/>
  <c r="B4" i="21"/>
  <c r="AH3" i="21"/>
  <c r="B3" i="21"/>
  <c r="AI3" i="21" s="1"/>
  <c r="AH69" i="20"/>
  <c r="I76" i="6" s="1"/>
  <c r="J76" i="6" s="1"/>
  <c r="B69" i="20"/>
  <c r="AI69" i="20" s="1"/>
  <c r="AH68" i="20"/>
  <c r="I75" i="6" s="1"/>
  <c r="J75" i="6" s="1"/>
  <c r="B68" i="20"/>
  <c r="AI68" i="20" s="1"/>
  <c r="AH67" i="20"/>
  <c r="I74" i="6" s="1"/>
  <c r="J74" i="6" s="1"/>
  <c r="B67" i="20"/>
  <c r="AI67" i="20" s="1"/>
  <c r="AH66" i="20"/>
  <c r="I73" i="6" s="1"/>
  <c r="J73" i="6" s="1"/>
  <c r="B66" i="20"/>
  <c r="AI66" i="20" s="1"/>
  <c r="AH65" i="20"/>
  <c r="I72" i="6" s="1"/>
  <c r="J72" i="6" s="1"/>
  <c r="B65" i="20"/>
  <c r="AI65" i="20" s="1"/>
  <c r="AH64" i="20"/>
  <c r="I71" i="6" s="1"/>
  <c r="J71" i="6" s="1"/>
  <c r="B64" i="20"/>
  <c r="AI64" i="20" s="1"/>
  <c r="AH63" i="20"/>
  <c r="AH70" i="20" s="1"/>
  <c r="B63" i="20"/>
  <c r="AI63" i="20" s="1"/>
  <c r="AI62" i="20"/>
  <c r="AI61" i="20"/>
  <c r="AH59" i="20"/>
  <c r="I66" i="6" s="1"/>
  <c r="J66" i="6" s="1"/>
  <c r="B59" i="20"/>
  <c r="AI59" i="20" s="1"/>
  <c r="AH58" i="20"/>
  <c r="I65" i="6" s="1"/>
  <c r="J65" i="6" s="1"/>
  <c r="B58" i="20"/>
  <c r="AI58" i="20" s="1"/>
  <c r="AH57" i="20"/>
  <c r="I64" i="6" s="1"/>
  <c r="J64" i="6" s="1"/>
  <c r="B57" i="20"/>
  <c r="AI57" i="20" s="1"/>
  <c r="AI56" i="20"/>
  <c r="AH56" i="20"/>
  <c r="I63" i="6" s="1"/>
  <c r="J63" i="6" s="1"/>
  <c r="B56" i="20"/>
  <c r="AH55" i="20"/>
  <c r="I62" i="6" s="1"/>
  <c r="J62" i="6" s="1"/>
  <c r="B55" i="20"/>
  <c r="AI55" i="20" s="1"/>
  <c r="AH54" i="20"/>
  <c r="I61" i="6" s="1"/>
  <c r="J61" i="6" s="1"/>
  <c r="B54" i="20"/>
  <c r="AI54" i="20" s="1"/>
  <c r="AH53" i="20"/>
  <c r="B53" i="20"/>
  <c r="AI53" i="20" s="1"/>
  <c r="AH49" i="20"/>
  <c r="I56" i="6" s="1"/>
  <c r="J56" i="6" s="1"/>
  <c r="B49" i="20"/>
  <c r="AI49" i="20" s="1"/>
  <c r="AI48" i="20"/>
  <c r="AH48" i="20"/>
  <c r="I55" i="6" s="1"/>
  <c r="J55" i="6" s="1"/>
  <c r="B48" i="20"/>
  <c r="AH47" i="20"/>
  <c r="I54" i="6" s="1"/>
  <c r="J54" i="6" s="1"/>
  <c r="B47" i="20"/>
  <c r="AI47" i="20" s="1"/>
  <c r="AH46" i="20"/>
  <c r="I53" i="6" s="1"/>
  <c r="J53" i="6" s="1"/>
  <c r="B46" i="20"/>
  <c r="AI46" i="20" s="1"/>
  <c r="AH45" i="20"/>
  <c r="I52" i="6" s="1"/>
  <c r="J52" i="6" s="1"/>
  <c r="B45" i="20"/>
  <c r="AI45" i="20" s="1"/>
  <c r="AI44" i="20"/>
  <c r="AH44" i="20"/>
  <c r="I51" i="6" s="1"/>
  <c r="J51" i="6" s="1"/>
  <c r="B44" i="20"/>
  <c r="AH43" i="20"/>
  <c r="I50" i="6" s="1"/>
  <c r="B43" i="20"/>
  <c r="AI43" i="20" s="1"/>
  <c r="AH39" i="20"/>
  <c r="I46" i="6" s="1"/>
  <c r="J46" i="6" s="1"/>
  <c r="B39" i="20"/>
  <c r="AI39" i="20" s="1"/>
  <c r="AH38" i="20"/>
  <c r="I45" i="6" s="1"/>
  <c r="J45" i="6" s="1"/>
  <c r="B38" i="20"/>
  <c r="AI38" i="20" s="1"/>
  <c r="AH37" i="20"/>
  <c r="I44" i="6" s="1"/>
  <c r="J44" i="6" s="1"/>
  <c r="B37" i="20"/>
  <c r="AI37" i="20" s="1"/>
  <c r="AH36" i="20"/>
  <c r="I43" i="6" s="1"/>
  <c r="J43" i="6" s="1"/>
  <c r="B36" i="20"/>
  <c r="AI36" i="20" s="1"/>
  <c r="AH35" i="20"/>
  <c r="I42" i="6" s="1"/>
  <c r="J42" i="6" s="1"/>
  <c r="B35" i="20"/>
  <c r="AI35" i="20" s="1"/>
  <c r="AH34" i="20"/>
  <c r="I41" i="6" s="1"/>
  <c r="J41" i="6" s="1"/>
  <c r="B34" i="20"/>
  <c r="AI34" i="20" s="1"/>
  <c r="AH33" i="20"/>
  <c r="AH40" i="20" s="1"/>
  <c r="B33" i="20"/>
  <c r="AI33" i="20" s="1"/>
  <c r="AH29" i="20"/>
  <c r="I36" i="6" s="1"/>
  <c r="J36" i="6" s="1"/>
  <c r="B29" i="20"/>
  <c r="AI29" i="20" s="1"/>
  <c r="AI28" i="20"/>
  <c r="AH28" i="20"/>
  <c r="I35" i="6" s="1"/>
  <c r="J35" i="6" s="1"/>
  <c r="B28" i="20"/>
  <c r="AH27" i="20"/>
  <c r="I34" i="6" s="1"/>
  <c r="J34" i="6" s="1"/>
  <c r="B27" i="20"/>
  <c r="AI27" i="20" s="1"/>
  <c r="AH26" i="20"/>
  <c r="I33" i="6" s="1"/>
  <c r="J33" i="6" s="1"/>
  <c r="B26" i="20"/>
  <c r="AI26" i="20" s="1"/>
  <c r="AH25" i="20"/>
  <c r="I32" i="6" s="1"/>
  <c r="J32" i="6" s="1"/>
  <c r="B25" i="20"/>
  <c r="AI25" i="20" s="1"/>
  <c r="AI24" i="20"/>
  <c r="AH24" i="20"/>
  <c r="I31" i="6" s="1"/>
  <c r="J31" i="6" s="1"/>
  <c r="B24" i="20"/>
  <c r="AH23" i="20"/>
  <c r="AH30" i="20" s="1"/>
  <c r="B23" i="20"/>
  <c r="AI23" i="20" s="1"/>
  <c r="AH19" i="20"/>
  <c r="I26" i="6" s="1"/>
  <c r="J26" i="6" s="1"/>
  <c r="B19" i="20"/>
  <c r="AI19" i="20" s="1"/>
  <c r="AH18" i="20"/>
  <c r="I25" i="6" s="1"/>
  <c r="J25" i="6" s="1"/>
  <c r="B18" i="20"/>
  <c r="AI18" i="20" s="1"/>
  <c r="AH17" i="20"/>
  <c r="I24" i="6" s="1"/>
  <c r="J24" i="6" s="1"/>
  <c r="B17" i="20"/>
  <c r="AI17" i="20" s="1"/>
  <c r="AH16" i="20"/>
  <c r="I23" i="6" s="1"/>
  <c r="J23" i="6" s="1"/>
  <c r="B16" i="20"/>
  <c r="AI16" i="20" s="1"/>
  <c r="AH15" i="20"/>
  <c r="I22" i="6" s="1"/>
  <c r="J22" i="6" s="1"/>
  <c r="B15" i="20"/>
  <c r="AI15" i="20" s="1"/>
  <c r="AH14" i="20"/>
  <c r="I21" i="6" s="1"/>
  <c r="J21" i="6" s="1"/>
  <c r="B14" i="20"/>
  <c r="AI14" i="20" s="1"/>
  <c r="AI13" i="20"/>
  <c r="AH13" i="20"/>
  <c r="I20" i="6" s="1"/>
  <c r="B13" i="20"/>
  <c r="AH9" i="20"/>
  <c r="I16" i="6" s="1"/>
  <c r="J16" i="6" s="1"/>
  <c r="B9" i="20"/>
  <c r="AI9" i="20" s="1"/>
  <c r="AH8" i="20"/>
  <c r="I15" i="6" s="1"/>
  <c r="J15" i="6" s="1"/>
  <c r="B8" i="20"/>
  <c r="AI8" i="20" s="1"/>
  <c r="AH7" i="20"/>
  <c r="I14" i="6" s="1"/>
  <c r="J14" i="6" s="1"/>
  <c r="B7" i="20"/>
  <c r="AI7" i="20" s="1"/>
  <c r="AH6" i="20"/>
  <c r="I13" i="6" s="1"/>
  <c r="J13" i="6" s="1"/>
  <c r="B6" i="20"/>
  <c r="AI6" i="20" s="1"/>
  <c r="AI5" i="20"/>
  <c r="AH5" i="20"/>
  <c r="I12" i="6" s="1"/>
  <c r="J12" i="6" s="1"/>
  <c r="B5" i="20"/>
  <c r="AI4" i="20"/>
  <c r="AH4" i="20"/>
  <c r="I11" i="6" s="1"/>
  <c r="J11" i="6" s="1"/>
  <c r="B4" i="20"/>
  <c r="AH3" i="20"/>
  <c r="B3" i="20"/>
  <c r="AI3" i="20" s="1"/>
  <c r="AH69" i="19"/>
  <c r="I76" i="5" s="1"/>
  <c r="B69" i="19"/>
  <c r="AI69" i="19" s="1"/>
  <c r="AH68" i="19"/>
  <c r="I75" i="5" s="1"/>
  <c r="B68" i="19"/>
  <c r="AI68" i="19" s="1"/>
  <c r="AH67" i="19"/>
  <c r="I74" i="5" s="1"/>
  <c r="B67" i="19"/>
  <c r="AI67" i="19" s="1"/>
  <c r="AI66" i="19"/>
  <c r="AH66" i="19"/>
  <c r="I73" i="5" s="1"/>
  <c r="B66" i="19"/>
  <c r="AH65" i="19"/>
  <c r="I72" i="5" s="1"/>
  <c r="B65" i="19"/>
  <c r="AI65" i="19" s="1"/>
  <c r="AH64" i="19"/>
  <c r="I71" i="5" s="1"/>
  <c r="B64" i="19"/>
  <c r="AI64" i="19" s="1"/>
  <c r="AH63" i="19"/>
  <c r="AH70" i="19" s="1"/>
  <c r="B63" i="19"/>
  <c r="AI63" i="19" s="1"/>
  <c r="AI62" i="19"/>
  <c r="AI61" i="19"/>
  <c r="AH59" i="19"/>
  <c r="I66" i="5" s="1"/>
  <c r="B59" i="19"/>
  <c r="AI59" i="19" s="1"/>
  <c r="AH58" i="19"/>
  <c r="I65" i="5" s="1"/>
  <c r="B58" i="19"/>
  <c r="AI58" i="19" s="1"/>
  <c r="AH57" i="19"/>
  <c r="I64" i="5" s="1"/>
  <c r="B57" i="19"/>
  <c r="AI57" i="19" s="1"/>
  <c r="AI56" i="19"/>
  <c r="AH56" i="19"/>
  <c r="I63" i="5" s="1"/>
  <c r="B56" i="19"/>
  <c r="AH55" i="19"/>
  <c r="I62" i="5" s="1"/>
  <c r="B55" i="19"/>
  <c r="AI55" i="19" s="1"/>
  <c r="AH54" i="19"/>
  <c r="I61" i="5" s="1"/>
  <c r="B54" i="19"/>
  <c r="AI54" i="19" s="1"/>
  <c r="AH53" i="19"/>
  <c r="I60" i="5" s="1"/>
  <c r="B53" i="19"/>
  <c r="AI53" i="19" s="1"/>
  <c r="AH49" i="19"/>
  <c r="I56" i="5" s="1"/>
  <c r="B49" i="19"/>
  <c r="AI49" i="19" s="1"/>
  <c r="AI48" i="19"/>
  <c r="AH48" i="19"/>
  <c r="I55" i="5" s="1"/>
  <c r="B48" i="19"/>
  <c r="AI47" i="19"/>
  <c r="AH47" i="19"/>
  <c r="I54" i="5" s="1"/>
  <c r="B47" i="19"/>
  <c r="AH46" i="19"/>
  <c r="I53" i="5" s="1"/>
  <c r="B46" i="19"/>
  <c r="AI46" i="19" s="1"/>
  <c r="AH45" i="19"/>
  <c r="I52" i="5" s="1"/>
  <c r="B45" i="19"/>
  <c r="AI45" i="19" s="1"/>
  <c r="AI44" i="19"/>
  <c r="AH44" i="19"/>
  <c r="I51" i="5" s="1"/>
  <c r="B44" i="19"/>
  <c r="AI43" i="19"/>
  <c r="AH43" i="19"/>
  <c r="AH50" i="19" s="1"/>
  <c r="B43" i="19"/>
  <c r="AI39" i="19"/>
  <c r="AH39" i="19"/>
  <c r="I46" i="5" s="1"/>
  <c r="B39" i="19"/>
  <c r="AH38" i="19"/>
  <c r="I45" i="5" s="1"/>
  <c r="B38" i="19"/>
  <c r="AI38" i="19" s="1"/>
  <c r="AH37" i="19"/>
  <c r="I44" i="5" s="1"/>
  <c r="B37" i="19"/>
  <c r="AI37" i="19" s="1"/>
  <c r="AH36" i="19"/>
  <c r="I43" i="5" s="1"/>
  <c r="B36" i="19"/>
  <c r="AI36" i="19" s="1"/>
  <c r="AI35" i="19"/>
  <c r="AH35" i="19"/>
  <c r="I42" i="5" s="1"/>
  <c r="B35" i="19"/>
  <c r="AH34" i="19"/>
  <c r="I41" i="5" s="1"/>
  <c r="B34" i="19"/>
  <c r="AI34" i="19" s="1"/>
  <c r="AH33" i="19"/>
  <c r="AH40" i="19" s="1"/>
  <c r="B33" i="19"/>
  <c r="AI33" i="19" s="1"/>
  <c r="AH29" i="19"/>
  <c r="I36" i="5" s="1"/>
  <c r="B29" i="19"/>
  <c r="AI29" i="19" s="1"/>
  <c r="AI28" i="19"/>
  <c r="AH28" i="19"/>
  <c r="I35" i="5" s="1"/>
  <c r="B28" i="19"/>
  <c r="AI27" i="19"/>
  <c r="AH27" i="19"/>
  <c r="I34" i="5" s="1"/>
  <c r="B27" i="19"/>
  <c r="AH26" i="19"/>
  <c r="I33" i="5" s="1"/>
  <c r="B26" i="19"/>
  <c r="AI26" i="19" s="1"/>
  <c r="AH25" i="19"/>
  <c r="I32" i="5" s="1"/>
  <c r="B25" i="19"/>
  <c r="AI25" i="19" s="1"/>
  <c r="AI24" i="19"/>
  <c r="AH24" i="19"/>
  <c r="I31" i="5" s="1"/>
  <c r="B24" i="19"/>
  <c r="AI23" i="19"/>
  <c r="AH23" i="19"/>
  <c r="B23" i="19"/>
  <c r="AI19" i="19"/>
  <c r="AH19" i="19"/>
  <c r="I26" i="5" s="1"/>
  <c r="B19" i="19"/>
  <c r="AH18" i="19"/>
  <c r="I25" i="5" s="1"/>
  <c r="B18" i="19"/>
  <c r="AI18" i="19" s="1"/>
  <c r="AH17" i="19"/>
  <c r="I24" i="5" s="1"/>
  <c r="B17" i="19"/>
  <c r="AI17" i="19" s="1"/>
  <c r="AI16" i="19"/>
  <c r="AH16" i="19"/>
  <c r="I23" i="5" s="1"/>
  <c r="B16" i="19"/>
  <c r="AH15" i="19"/>
  <c r="I22" i="5" s="1"/>
  <c r="B15" i="19"/>
  <c r="AI15" i="19" s="1"/>
  <c r="AH14" i="19"/>
  <c r="I21" i="5" s="1"/>
  <c r="B14" i="19"/>
  <c r="AI14" i="19" s="1"/>
  <c r="AH13" i="19"/>
  <c r="AH20" i="19" s="1"/>
  <c r="B13" i="19"/>
  <c r="AI13" i="19" s="1"/>
  <c r="AH9" i="19"/>
  <c r="I16" i="5" s="1"/>
  <c r="J16" i="5" s="1"/>
  <c r="B9" i="19"/>
  <c r="AI9" i="19" s="1"/>
  <c r="AI8" i="19"/>
  <c r="AH8" i="19"/>
  <c r="I15" i="5" s="1"/>
  <c r="J15" i="5" s="1"/>
  <c r="B8" i="19"/>
  <c r="AI7" i="19"/>
  <c r="AH7" i="19"/>
  <c r="I14" i="5" s="1"/>
  <c r="J14" i="5" s="1"/>
  <c r="B7" i="19"/>
  <c r="AH6" i="19"/>
  <c r="I13" i="5" s="1"/>
  <c r="J13" i="5" s="1"/>
  <c r="B6" i="19"/>
  <c r="AI6" i="19" s="1"/>
  <c r="AH5" i="19"/>
  <c r="I12" i="5" s="1"/>
  <c r="J12" i="5" s="1"/>
  <c r="B5" i="19"/>
  <c r="AI5" i="19" s="1"/>
  <c r="AI4" i="19"/>
  <c r="AH4" i="19"/>
  <c r="I11" i="5" s="1"/>
  <c r="J11" i="5" s="1"/>
  <c r="B4" i="19"/>
  <c r="AH3" i="19"/>
  <c r="AH10" i="19" s="1"/>
  <c r="B3" i="19"/>
  <c r="AI3" i="19" s="1"/>
  <c r="AH70" i="17"/>
  <c r="AH69" i="17"/>
  <c r="AH68" i="17"/>
  <c r="AH67" i="17"/>
  <c r="AH66" i="17"/>
  <c r="AH65" i="17"/>
  <c r="AH64" i="17"/>
  <c r="AH63" i="17"/>
  <c r="AH59" i="17"/>
  <c r="AH58" i="17"/>
  <c r="AH57" i="17"/>
  <c r="AH56" i="17"/>
  <c r="AH55" i="17"/>
  <c r="AH54" i="17"/>
  <c r="AH53" i="17"/>
  <c r="AH60" i="17" s="1"/>
  <c r="AH49" i="17"/>
  <c r="AH48" i="17"/>
  <c r="AH47" i="17"/>
  <c r="AH46" i="17"/>
  <c r="AH45" i="17"/>
  <c r="AH44" i="17"/>
  <c r="AH43" i="17"/>
  <c r="AH39" i="17"/>
  <c r="AH38" i="17"/>
  <c r="AH37" i="17"/>
  <c r="AH36" i="17"/>
  <c r="AH35" i="17"/>
  <c r="AH34" i="17"/>
  <c r="AH33" i="17"/>
  <c r="AH29" i="17"/>
  <c r="AH28" i="17"/>
  <c r="AH27" i="17"/>
  <c r="AH26" i="17"/>
  <c r="AH25" i="17"/>
  <c r="AH24" i="17"/>
  <c r="AH23" i="17"/>
  <c r="AH30" i="17" s="1"/>
  <c r="AH19" i="17"/>
  <c r="AH18" i="17"/>
  <c r="AH17" i="17"/>
  <c r="AH16" i="17"/>
  <c r="AH15" i="17"/>
  <c r="AH14" i="17"/>
  <c r="AH13" i="17"/>
  <c r="AH9" i="17"/>
  <c r="I16" i="4" s="1"/>
  <c r="AH8" i="17"/>
  <c r="I15" i="4" s="1"/>
  <c r="AH7" i="17"/>
  <c r="I14" i="4" s="1"/>
  <c r="AH6" i="17"/>
  <c r="I13" i="4" s="1"/>
  <c r="AH5" i="17"/>
  <c r="I12" i="4" s="1"/>
  <c r="AH4" i="17"/>
  <c r="I11" i="4" s="1"/>
  <c r="AI61" i="17"/>
  <c r="AI62" i="17"/>
  <c r="B49" i="17"/>
  <c r="AI49" i="17" s="1"/>
  <c r="B48" i="17"/>
  <c r="AI48" i="17" s="1"/>
  <c r="B47" i="17"/>
  <c r="AI47" i="17" s="1"/>
  <c r="B39" i="17"/>
  <c r="AI39" i="17" s="1"/>
  <c r="B38" i="17"/>
  <c r="AI38" i="17" s="1"/>
  <c r="B24" i="17"/>
  <c r="AI24" i="17" s="1"/>
  <c r="B25" i="17"/>
  <c r="AI25" i="17" s="1"/>
  <c r="B26" i="17"/>
  <c r="AI26" i="17" s="1"/>
  <c r="B27" i="17"/>
  <c r="AI27" i="17" s="1"/>
  <c r="B28" i="17"/>
  <c r="AI28" i="17" s="1"/>
  <c r="B29" i="17"/>
  <c r="AI29" i="17" s="1"/>
  <c r="B33" i="17"/>
  <c r="AI33" i="17" s="1"/>
  <c r="B34" i="17"/>
  <c r="AI34" i="17" s="1"/>
  <c r="B35" i="17"/>
  <c r="AI35" i="17" s="1"/>
  <c r="B36" i="17"/>
  <c r="AI36" i="17" s="1"/>
  <c r="B37" i="17"/>
  <c r="AI37" i="17" s="1"/>
  <c r="B43" i="17"/>
  <c r="AI43" i="17" s="1"/>
  <c r="B44" i="17"/>
  <c r="AI44" i="17" s="1"/>
  <c r="B45" i="17"/>
  <c r="AI45" i="17" s="1"/>
  <c r="B46" i="17"/>
  <c r="AI46" i="17" s="1"/>
  <c r="B53" i="17"/>
  <c r="AI53" i="17" s="1"/>
  <c r="B54" i="17"/>
  <c r="AI54" i="17" s="1"/>
  <c r="B55" i="17"/>
  <c r="AI55" i="17" s="1"/>
  <c r="B56" i="17"/>
  <c r="AI56" i="17" s="1"/>
  <c r="B57" i="17"/>
  <c r="AI57" i="17" s="1"/>
  <c r="B58" i="17"/>
  <c r="AI58" i="17" s="1"/>
  <c r="B59" i="17"/>
  <c r="AI59" i="17" s="1"/>
  <c r="B63" i="17"/>
  <c r="AI63" i="17" s="1"/>
  <c r="B64" i="17"/>
  <c r="AI64" i="17" s="1"/>
  <c r="B65" i="17"/>
  <c r="AI65" i="17" s="1"/>
  <c r="B66" i="17"/>
  <c r="AI66" i="17" s="1"/>
  <c r="B67" i="17"/>
  <c r="AI67" i="17" s="1"/>
  <c r="B68" i="17"/>
  <c r="AI68" i="17" s="1"/>
  <c r="B69" i="17"/>
  <c r="AI69" i="17" s="1"/>
  <c r="B23" i="17"/>
  <c r="AI23" i="17" s="1"/>
  <c r="B14" i="17"/>
  <c r="AI14" i="17" s="1"/>
  <c r="B15" i="17"/>
  <c r="AI15" i="17" s="1"/>
  <c r="B16" i="17"/>
  <c r="AI16" i="17" s="1"/>
  <c r="B17" i="17"/>
  <c r="AI17" i="17" s="1"/>
  <c r="B18" i="17"/>
  <c r="AI18" i="17" s="1"/>
  <c r="B19" i="17"/>
  <c r="AI19" i="17" s="1"/>
  <c r="B13" i="17"/>
  <c r="AI13" i="17" s="1"/>
  <c r="B4" i="17"/>
  <c r="AI4" i="17" s="1"/>
  <c r="B5" i="17"/>
  <c r="AI5" i="17" s="1"/>
  <c r="B6" i="17"/>
  <c r="AI6" i="17" s="1"/>
  <c r="B7" i="17"/>
  <c r="AI7" i="17" s="1"/>
  <c r="B8" i="17"/>
  <c r="AI8" i="17" s="1"/>
  <c r="B9" i="17"/>
  <c r="AI9" i="17" s="1"/>
  <c r="B3" i="17"/>
  <c r="AI3" i="17" s="1"/>
  <c r="AH60" i="29" l="1"/>
  <c r="I10" i="15"/>
  <c r="I40" i="15"/>
  <c r="I70" i="15"/>
  <c r="I60" i="15"/>
  <c r="I30" i="15"/>
  <c r="AH50" i="29"/>
  <c r="I20" i="15"/>
  <c r="I50" i="15"/>
  <c r="J30" i="14"/>
  <c r="J37" i="14" s="1"/>
  <c r="I37" i="14"/>
  <c r="AH60" i="28"/>
  <c r="I70" i="14"/>
  <c r="I20" i="14"/>
  <c r="I60" i="14"/>
  <c r="I10" i="14"/>
  <c r="I50" i="14"/>
  <c r="AH30" i="28"/>
  <c r="I40" i="14"/>
  <c r="J20" i="13"/>
  <c r="J27" i="13" s="1"/>
  <c r="I27" i="13"/>
  <c r="I30" i="13"/>
  <c r="I70" i="13"/>
  <c r="I60" i="13"/>
  <c r="AH10" i="27"/>
  <c r="AH40" i="27"/>
  <c r="I10" i="13"/>
  <c r="I50" i="13"/>
  <c r="AH20" i="27"/>
  <c r="I40" i="13"/>
  <c r="J10" i="12"/>
  <c r="J17" i="12" s="1"/>
  <c r="I17" i="12"/>
  <c r="J40" i="12"/>
  <c r="J47" i="12" s="1"/>
  <c r="I47" i="12"/>
  <c r="I20" i="12"/>
  <c r="I60" i="12"/>
  <c r="I50" i="12"/>
  <c r="AH10" i="26"/>
  <c r="AH40" i="26"/>
  <c r="I30" i="12"/>
  <c r="I70" i="12"/>
  <c r="I67" i="11"/>
  <c r="J60" i="11"/>
  <c r="J67" i="11" s="1"/>
  <c r="AH30" i="25"/>
  <c r="I20" i="11"/>
  <c r="AH10" i="25"/>
  <c r="AH60" i="25"/>
  <c r="I10" i="11"/>
  <c r="I50" i="11"/>
  <c r="AH40" i="25"/>
  <c r="I40" i="11"/>
  <c r="I70" i="11"/>
  <c r="I30" i="11"/>
  <c r="AH60" i="24"/>
  <c r="I10" i="10"/>
  <c r="I50" i="10"/>
  <c r="AH40" i="24"/>
  <c r="I40" i="10"/>
  <c r="I30" i="10"/>
  <c r="I70" i="10"/>
  <c r="I20" i="10"/>
  <c r="I60" i="10"/>
  <c r="J10" i="9"/>
  <c r="J17" i="9" s="1"/>
  <c r="I17" i="9"/>
  <c r="J40" i="9"/>
  <c r="J47" i="9" s="1"/>
  <c r="I47" i="9"/>
  <c r="I70" i="9"/>
  <c r="AH10" i="23"/>
  <c r="AH40" i="23"/>
  <c r="I30" i="9"/>
  <c r="I60" i="9"/>
  <c r="AH20" i="23"/>
  <c r="I20" i="9"/>
  <c r="I50" i="9"/>
  <c r="J60" i="8"/>
  <c r="J67" i="8" s="1"/>
  <c r="I67" i="8"/>
  <c r="I40" i="8"/>
  <c r="I30" i="8"/>
  <c r="I70" i="8"/>
  <c r="I20" i="8"/>
  <c r="AH10" i="22"/>
  <c r="AH60" i="22"/>
  <c r="I10" i="8"/>
  <c r="I50" i="8"/>
  <c r="J30" i="7"/>
  <c r="J37" i="7" s="1"/>
  <c r="I37" i="7"/>
  <c r="J60" i="7"/>
  <c r="J67" i="7" s="1"/>
  <c r="I67" i="7"/>
  <c r="I70" i="7"/>
  <c r="I20" i="7"/>
  <c r="AH10" i="21"/>
  <c r="AH50" i="21"/>
  <c r="I50" i="7"/>
  <c r="AH30" i="21"/>
  <c r="AH40" i="21"/>
  <c r="AH60" i="21"/>
  <c r="I10" i="7"/>
  <c r="I40" i="7"/>
  <c r="J20" i="6"/>
  <c r="J27" i="6" s="1"/>
  <c r="I27" i="6"/>
  <c r="I57" i="6"/>
  <c r="J50" i="6"/>
  <c r="J57" i="6" s="1"/>
  <c r="AH10" i="20"/>
  <c r="AH20" i="20"/>
  <c r="AH50" i="20"/>
  <c r="AH60" i="20"/>
  <c r="I10" i="6"/>
  <c r="I40" i="6"/>
  <c r="I30" i="6"/>
  <c r="J30" i="6" s="1"/>
  <c r="I60" i="6"/>
  <c r="I70" i="6"/>
  <c r="J21" i="5"/>
  <c r="J21" i="16" s="1"/>
  <c r="I21" i="16"/>
  <c r="J24" i="5"/>
  <c r="J24" i="16" s="1"/>
  <c r="I24" i="16"/>
  <c r="J26" i="5"/>
  <c r="J26" i="16" s="1"/>
  <c r="I26" i="16"/>
  <c r="J35" i="5"/>
  <c r="J35" i="16" s="1"/>
  <c r="I35" i="16"/>
  <c r="J43" i="5"/>
  <c r="J43" i="16" s="1"/>
  <c r="I43" i="16"/>
  <c r="J52" i="5"/>
  <c r="J52" i="16" s="1"/>
  <c r="I52" i="16"/>
  <c r="J54" i="5"/>
  <c r="J54" i="16" s="1"/>
  <c r="I54" i="16"/>
  <c r="I67" i="5"/>
  <c r="I60" i="16"/>
  <c r="C38" i="5"/>
  <c r="D38" i="5" s="1"/>
  <c r="B38" i="6" s="1"/>
  <c r="D38" i="6" s="1"/>
  <c r="B38" i="7" s="1"/>
  <c r="J60" i="5"/>
  <c r="I62" i="16"/>
  <c r="J62" i="5"/>
  <c r="J75" i="5"/>
  <c r="J75" i="16" s="1"/>
  <c r="I75" i="16"/>
  <c r="J23" i="5"/>
  <c r="J23" i="16" s="1"/>
  <c r="I23" i="16"/>
  <c r="J32" i="5"/>
  <c r="J32" i="16" s="1"/>
  <c r="I32" i="16"/>
  <c r="J34" i="5"/>
  <c r="J34" i="16" s="1"/>
  <c r="I34" i="16"/>
  <c r="J42" i="5"/>
  <c r="J42" i="16" s="1"/>
  <c r="I42" i="16"/>
  <c r="J45" i="5"/>
  <c r="J45" i="16" s="1"/>
  <c r="I45" i="16"/>
  <c r="J51" i="5"/>
  <c r="J51" i="16" s="1"/>
  <c r="I51" i="16"/>
  <c r="I64" i="16"/>
  <c r="J64" i="5"/>
  <c r="I66" i="16"/>
  <c r="J66" i="5"/>
  <c r="J72" i="5"/>
  <c r="J72" i="16" s="1"/>
  <c r="I72" i="16"/>
  <c r="J22" i="5"/>
  <c r="J22" i="16" s="1"/>
  <c r="I22" i="16"/>
  <c r="J25" i="5"/>
  <c r="J25" i="16" s="1"/>
  <c r="I25" i="16"/>
  <c r="J31" i="5"/>
  <c r="J31" i="16" s="1"/>
  <c r="I31" i="16"/>
  <c r="J53" i="5"/>
  <c r="J53" i="16" s="1"/>
  <c r="I53" i="16"/>
  <c r="J56" i="5"/>
  <c r="J56" i="16" s="1"/>
  <c r="I56" i="16"/>
  <c r="I61" i="16"/>
  <c r="C39" i="5"/>
  <c r="D39" i="5" s="1"/>
  <c r="B39" i="6" s="1"/>
  <c r="D39" i="6" s="1"/>
  <c r="B39" i="7" s="1"/>
  <c r="D39" i="7" s="1"/>
  <c r="B39" i="8" s="1"/>
  <c r="J61" i="5"/>
  <c r="I63" i="16"/>
  <c r="J63" i="5"/>
  <c r="J74" i="5"/>
  <c r="J74" i="16" s="1"/>
  <c r="I74" i="16"/>
  <c r="J76" i="5"/>
  <c r="J76" i="16" s="1"/>
  <c r="I76" i="16"/>
  <c r="C37" i="5"/>
  <c r="D37" i="5" s="1"/>
  <c r="B37" i="6" s="1"/>
  <c r="J33" i="5"/>
  <c r="J33" i="16" s="1"/>
  <c r="I33" i="16"/>
  <c r="J36" i="5"/>
  <c r="J36" i="16" s="1"/>
  <c r="I36" i="16"/>
  <c r="J41" i="5"/>
  <c r="J41" i="16" s="1"/>
  <c r="I41" i="16"/>
  <c r="J44" i="5"/>
  <c r="J44" i="16" s="1"/>
  <c r="I44" i="16"/>
  <c r="J46" i="5"/>
  <c r="J46" i="16" s="1"/>
  <c r="I46" i="16"/>
  <c r="J55" i="5"/>
  <c r="J55" i="16" s="1"/>
  <c r="I55" i="16"/>
  <c r="I65" i="16"/>
  <c r="J65" i="5"/>
  <c r="J71" i="5"/>
  <c r="J71" i="16" s="1"/>
  <c r="I71" i="16"/>
  <c r="J73" i="5"/>
  <c r="J73" i="16" s="1"/>
  <c r="I73" i="16"/>
  <c r="AH30" i="19"/>
  <c r="I20" i="5"/>
  <c r="I40" i="5"/>
  <c r="AH60" i="19"/>
  <c r="I70" i="5"/>
  <c r="I30" i="5"/>
  <c r="I50" i="5"/>
  <c r="I10" i="5"/>
  <c r="K42" i="5"/>
  <c r="G42" i="6" s="1"/>
  <c r="K44" i="5"/>
  <c r="G44" i="6" s="1"/>
  <c r="D37" i="6"/>
  <c r="B37" i="7" s="1"/>
  <c r="D37" i="7" s="1"/>
  <c r="B37" i="8" s="1"/>
  <c r="D37" i="8" s="1"/>
  <c r="B37" i="9" s="1"/>
  <c r="D37" i="9" s="1"/>
  <c r="B37" i="10" s="1"/>
  <c r="D37" i="10" s="1"/>
  <c r="B37" i="11" s="1"/>
  <c r="D37" i="11" s="1"/>
  <c r="B37" i="12" s="1"/>
  <c r="D37" i="12" s="1"/>
  <c r="B37" i="13" s="1"/>
  <c r="D37" i="13" s="1"/>
  <c r="B37" i="14" s="1"/>
  <c r="D37" i="14" s="1"/>
  <c r="B37" i="15" s="1"/>
  <c r="D37" i="15" s="1"/>
  <c r="D37" i="16" s="1"/>
  <c r="D38" i="7"/>
  <c r="B38" i="8" s="1"/>
  <c r="B24" i="16"/>
  <c r="D23" i="4"/>
  <c r="B25" i="4"/>
  <c r="K20" i="4"/>
  <c r="G20" i="5" s="1"/>
  <c r="I16" i="16"/>
  <c r="J16" i="4"/>
  <c r="I15" i="16"/>
  <c r="J15" i="4"/>
  <c r="I14" i="16"/>
  <c r="J14" i="4"/>
  <c r="I13" i="16"/>
  <c r="J13" i="4"/>
  <c r="I12" i="16"/>
  <c r="J12" i="4"/>
  <c r="I11" i="16"/>
  <c r="J11" i="4"/>
  <c r="AH10" i="17"/>
  <c r="AH72" i="17" s="1"/>
  <c r="I10" i="4"/>
  <c r="I17" i="4" s="1"/>
  <c r="C24" i="4" s="1"/>
  <c r="D39" i="8"/>
  <c r="B39" i="9" s="1"/>
  <c r="D39" i="9" s="1"/>
  <c r="B39" i="10" s="1"/>
  <c r="D39" i="10" s="1"/>
  <c r="B39" i="11" s="1"/>
  <c r="D39" i="11" s="1"/>
  <c r="B39" i="12" s="1"/>
  <c r="D39" i="12" s="1"/>
  <c r="B39" i="13" s="1"/>
  <c r="D39" i="13" s="1"/>
  <c r="B39" i="14" s="1"/>
  <c r="D39" i="14" s="1"/>
  <c r="B39" i="15" s="1"/>
  <c r="D39" i="15" s="1"/>
  <c r="D39" i="16" s="1"/>
  <c r="D38" i="8"/>
  <c r="B38" i="9" s="1"/>
  <c r="D38" i="9" s="1"/>
  <c r="B38" i="10" s="1"/>
  <c r="D38" i="10" s="1"/>
  <c r="B38" i="11" s="1"/>
  <c r="D38" i="11" s="1"/>
  <c r="B38" i="12" s="1"/>
  <c r="D38" i="12" s="1"/>
  <c r="B38" i="13" s="1"/>
  <c r="D38" i="13" s="1"/>
  <c r="B38" i="14" s="1"/>
  <c r="D38" i="14" s="1"/>
  <c r="B38" i="15" s="1"/>
  <c r="D38" i="15" s="1"/>
  <c r="D38" i="16" s="1"/>
  <c r="G76" i="5"/>
  <c r="B24" i="15"/>
  <c r="K42" i="6"/>
  <c r="G42" i="7" s="1"/>
  <c r="K42" i="7" s="1"/>
  <c r="G42" i="8" s="1"/>
  <c r="K42" i="8" s="1"/>
  <c r="G42" i="9" s="1"/>
  <c r="K42" i="9" s="1"/>
  <c r="G42" i="10" s="1"/>
  <c r="K42" i="10" s="1"/>
  <c r="G42" i="11" s="1"/>
  <c r="K42" i="11" s="1"/>
  <c r="G42" i="12" s="1"/>
  <c r="K42" i="12" s="1"/>
  <c r="G42" i="13" s="1"/>
  <c r="K42" i="13" s="1"/>
  <c r="G42" i="14" s="1"/>
  <c r="K42" i="14" s="1"/>
  <c r="G42" i="15" s="1"/>
  <c r="K42" i="15" s="1"/>
  <c r="K44" i="6"/>
  <c r="G44" i="7" s="1"/>
  <c r="K44" i="7" s="1"/>
  <c r="G44" i="8" s="1"/>
  <c r="K44" i="8" s="1"/>
  <c r="G44" i="9" s="1"/>
  <c r="K44" i="9" s="1"/>
  <c r="G44" i="10" s="1"/>
  <c r="K44" i="10" s="1"/>
  <c r="G44" i="11" s="1"/>
  <c r="K44" i="11" s="1"/>
  <c r="G44" i="12" s="1"/>
  <c r="K44" i="12" s="1"/>
  <c r="G44" i="13" s="1"/>
  <c r="K44" i="13" s="1"/>
  <c r="G44" i="14" s="1"/>
  <c r="K44" i="14" s="1"/>
  <c r="G44" i="15" s="1"/>
  <c r="K44" i="15" s="1"/>
  <c r="K71" i="5"/>
  <c r="G71" i="6" s="1"/>
  <c r="K71" i="6" s="1"/>
  <c r="G71" i="7" s="1"/>
  <c r="K71" i="7" s="1"/>
  <c r="G71" i="8" s="1"/>
  <c r="K71" i="8" s="1"/>
  <c r="G71" i="9" s="1"/>
  <c r="K71" i="9" s="1"/>
  <c r="G71" i="10" s="1"/>
  <c r="K71" i="10" s="1"/>
  <c r="G71" i="11" s="1"/>
  <c r="K71" i="11" s="1"/>
  <c r="G71" i="12" s="1"/>
  <c r="K71" i="12" s="1"/>
  <c r="G71" i="13" s="1"/>
  <c r="K71" i="13" s="1"/>
  <c r="G71" i="14" s="1"/>
  <c r="K71" i="14" s="1"/>
  <c r="G71" i="15" s="1"/>
  <c r="K71" i="15" s="1"/>
  <c r="K73" i="5"/>
  <c r="G73" i="6" s="1"/>
  <c r="K73" i="6" s="1"/>
  <c r="G73" i="7" s="1"/>
  <c r="K73" i="7" s="1"/>
  <c r="G73" i="8" s="1"/>
  <c r="K73" i="8" s="1"/>
  <c r="G73" i="9" s="1"/>
  <c r="K73" i="9" s="1"/>
  <c r="G73" i="10" s="1"/>
  <c r="K73" i="10" s="1"/>
  <c r="G73" i="11" s="1"/>
  <c r="K73" i="11" s="1"/>
  <c r="G73" i="12" s="1"/>
  <c r="K73" i="12" s="1"/>
  <c r="G73" i="13" s="1"/>
  <c r="K73" i="13" s="1"/>
  <c r="G73" i="14" s="1"/>
  <c r="K73" i="14" s="1"/>
  <c r="G73" i="15" s="1"/>
  <c r="K73" i="15" s="1"/>
  <c r="K75" i="5"/>
  <c r="G75" i="6" s="1"/>
  <c r="K75" i="6" s="1"/>
  <c r="G75" i="7" s="1"/>
  <c r="K75" i="7" s="1"/>
  <c r="G75" i="8" s="1"/>
  <c r="K75" i="8" s="1"/>
  <c r="G75" i="9" s="1"/>
  <c r="K75" i="9" s="1"/>
  <c r="G75" i="10" s="1"/>
  <c r="K75" i="10" s="1"/>
  <c r="G75" i="11" s="1"/>
  <c r="K75" i="11" s="1"/>
  <c r="G75" i="12" s="1"/>
  <c r="K75" i="12" s="1"/>
  <c r="G75" i="13" s="1"/>
  <c r="K75" i="13" s="1"/>
  <c r="G75" i="14" s="1"/>
  <c r="K75" i="14" s="1"/>
  <c r="G75" i="15" s="1"/>
  <c r="K75" i="15" s="1"/>
  <c r="K72" i="5"/>
  <c r="G72" i="6" s="1"/>
  <c r="K72" i="6" s="1"/>
  <c r="G72" i="7" s="1"/>
  <c r="K72" i="7" s="1"/>
  <c r="G72" i="8" s="1"/>
  <c r="K72" i="8" s="1"/>
  <c r="G72" i="9" s="1"/>
  <c r="K72" i="9" s="1"/>
  <c r="G72" i="10" s="1"/>
  <c r="K72" i="10" s="1"/>
  <c r="G72" i="11" s="1"/>
  <c r="K72" i="11" s="1"/>
  <c r="G72" i="12" s="1"/>
  <c r="K72" i="12" s="1"/>
  <c r="G72" i="13" s="1"/>
  <c r="K72" i="13" s="1"/>
  <c r="G72" i="14" s="1"/>
  <c r="K72" i="14" s="1"/>
  <c r="G72" i="15" s="1"/>
  <c r="K72" i="15" s="1"/>
  <c r="K74" i="5"/>
  <c r="G74" i="6" s="1"/>
  <c r="K74" i="6" s="1"/>
  <c r="G74" i="7" s="1"/>
  <c r="K74" i="7" s="1"/>
  <c r="G74" i="8" s="1"/>
  <c r="K74" i="8" s="1"/>
  <c r="G74" i="9" s="1"/>
  <c r="K74" i="9" s="1"/>
  <c r="G74" i="10" s="1"/>
  <c r="K74" i="10" s="1"/>
  <c r="G74" i="11" s="1"/>
  <c r="K74" i="11" s="1"/>
  <c r="G74" i="12" s="1"/>
  <c r="K74" i="12" s="1"/>
  <c r="G74" i="13" s="1"/>
  <c r="K74" i="13" s="1"/>
  <c r="G74" i="14" s="1"/>
  <c r="K74" i="14" s="1"/>
  <c r="G74" i="15" s="1"/>
  <c r="K74" i="15" s="1"/>
  <c r="K76" i="5"/>
  <c r="G76" i="6" s="1"/>
  <c r="K76" i="6" s="1"/>
  <c r="G76" i="7" s="1"/>
  <c r="K76" i="7" s="1"/>
  <c r="G76" i="8" s="1"/>
  <c r="K76" i="8" s="1"/>
  <c r="G76" i="9" s="1"/>
  <c r="K76" i="9" s="1"/>
  <c r="G76" i="10" s="1"/>
  <c r="K76" i="10" s="1"/>
  <c r="G76" i="11" s="1"/>
  <c r="K76" i="11" s="1"/>
  <c r="G76" i="12" s="1"/>
  <c r="K76" i="12" s="1"/>
  <c r="G76" i="13" s="1"/>
  <c r="K76" i="13" s="1"/>
  <c r="G76" i="14" s="1"/>
  <c r="K76" i="14" s="1"/>
  <c r="G76" i="15" s="1"/>
  <c r="K76" i="15" s="1"/>
  <c r="K51" i="5"/>
  <c r="G51" i="6" s="1"/>
  <c r="K51" i="6" s="1"/>
  <c r="G51" i="7" s="1"/>
  <c r="K51" i="7" s="1"/>
  <c r="G51" i="8" s="1"/>
  <c r="K51" i="8" s="1"/>
  <c r="G51" i="9" s="1"/>
  <c r="K51" i="9" s="1"/>
  <c r="G51" i="10" s="1"/>
  <c r="K51" i="10" s="1"/>
  <c r="G51" i="11" s="1"/>
  <c r="K51" i="11" s="1"/>
  <c r="G51" i="12" s="1"/>
  <c r="K51" i="12" s="1"/>
  <c r="G51" i="13" s="1"/>
  <c r="K51" i="13" s="1"/>
  <c r="G51" i="14" s="1"/>
  <c r="K51" i="14" s="1"/>
  <c r="G51" i="15" s="1"/>
  <c r="K51" i="15" s="1"/>
  <c r="K53" i="5"/>
  <c r="G53" i="6" s="1"/>
  <c r="K53" i="6" s="1"/>
  <c r="G53" i="7" s="1"/>
  <c r="K53" i="7" s="1"/>
  <c r="G53" i="8" s="1"/>
  <c r="K53" i="8" s="1"/>
  <c r="G53" i="9" s="1"/>
  <c r="K53" i="9" s="1"/>
  <c r="G53" i="10" s="1"/>
  <c r="K53" i="10" s="1"/>
  <c r="G53" i="11" s="1"/>
  <c r="K53" i="11" s="1"/>
  <c r="G53" i="12" s="1"/>
  <c r="K53" i="12" s="1"/>
  <c r="G53" i="13" s="1"/>
  <c r="K53" i="13" s="1"/>
  <c r="G53" i="14" s="1"/>
  <c r="K53" i="14" s="1"/>
  <c r="G53" i="15" s="1"/>
  <c r="K53" i="15" s="1"/>
  <c r="K55" i="5"/>
  <c r="G55" i="6" s="1"/>
  <c r="K55" i="6" s="1"/>
  <c r="G55" i="7" s="1"/>
  <c r="K55" i="7" s="1"/>
  <c r="G55" i="8" s="1"/>
  <c r="K55" i="8" s="1"/>
  <c r="G55" i="9" s="1"/>
  <c r="K55" i="9" s="1"/>
  <c r="G55" i="10" s="1"/>
  <c r="K55" i="10" s="1"/>
  <c r="G55" i="11" s="1"/>
  <c r="K55" i="11" s="1"/>
  <c r="G55" i="12" s="1"/>
  <c r="K55" i="12" s="1"/>
  <c r="G55" i="13" s="1"/>
  <c r="K55" i="13" s="1"/>
  <c r="G55" i="14" s="1"/>
  <c r="K55" i="14" s="1"/>
  <c r="G55" i="15" s="1"/>
  <c r="K55" i="15" s="1"/>
  <c r="K52" i="5"/>
  <c r="G52" i="6" s="1"/>
  <c r="K52" i="6" s="1"/>
  <c r="G52" i="7" s="1"/>
  <c r="K52" i="7" s="1"/>
  <c r="G52" i="8" s="1"/>
  <c r="K52" i="8" s="1"/>
  <c r="G52" i="9" s="1"/>
  <c r="K52" i="9" s="1"/>
  <c r="G52" i="10" s="1"/>
  <c r="K52" i="10" s="1"/>
  <c r="G52" i="11" s="1"/>
  <c r="K52" i="11" s="1"/>
  <c r="G52" i="12" s="1"/>
  <c r="K52" i="12" s="1"/>
  <c r="G52" i="13" s="1"/>
  <c r="K52" i="13" s="1"/>
  <c r="G52" i="14" s="1"/>
  <c r="K52" i="14" s="1"/>
  <c r="G52" i="15" s="1"/>
  <c r="K52" i="15" s="1"/>
  <c r="K54" i="5"/>
  <c r="G54" i="6" s="1"/>
  <c r="K54" i="6" s="1"/>
  <c r="G54" i="7" s="1"/>
  <c r="K54" i="7" s="1"/>
  <c r="G54" i="8" s="1"/>
  <c r="K54" i="8" s="1"/>
  <c r="G54" i="9" s="1"/>
  <c r="K54" i="9" s="1"/>
  <c r="G54" i="10" s="1"/>
  <c r="K54" i="10" s="1"/>
  <c r="G54" i="11" s="1"/>
  <c r="K54" i="11" s="1"/>
  <c r="G54" i="12" s="1"/>
  <c r="K54" i="12" s="1"/>
  <c r="G54" i="13" s="1"/>
  <c r="K54" i="13" s="1"/>
  <c r="G54" i="14" s="1"/>
  <c r="K54" i="14" s="1"/>
  <c r="G54" i="15" s="1"/>
  <c r="K54" i="15" s="1"/>
  <c r="K56" i="5"/>
  <c r="G56" i="6" s="1"/>
  <c r="K56" i="6" s="1"/>
  <c r="G56" i="7" s="1"/>
  <c r="K56" i="7" s="1"/>
  <c r="G56" i="8" s="1"/>
  <c r="K56" i="8" s="1"/>
  <c r="G56" i="9" s="1"/>
  <c r="K56" i="9" s="1"/>
  <c r="G56" i="10" s="1"/>
  <c r="K56" i="10" s="1"/>
  <c r="G56" i="11" s="1"/>
  <c r="K56" i="11" s="1"/>
  <c r="G56" i="12" s="1"/>
  <c r="K56" i="12" s="1"/>
  <c r="G56" i="13" s="1"/>
  <c r="K56" i="13" s="1"/>
  <c r="G56" i="14" s="1"/>
  <c r="K56" i="14" s="1"/>
  <c r="G56" i="15" s="1"/>
  <c r="K56" i="15" s="1"/>
  <c r="K41" i="5"/>
  <c r="G41" i="6" s="1"/>
  <c r="K41" i="6" s="1"/>
  <c r="G41" i="7" s="1"/>
  <c r="K41" i="7" s="1"/>
  <c r="G41" i="8" s="1"/>
  <c r="K41" i="8" s="1"/>
  <c r="G41" i="9" s="1"/>
  <c r="K41" i="9" s="1"/>
  <c r="G41" i="10" s="1"/>
  <c r="K41" i="10" s="1"/>
  <c r="G41" i="11" s="1"/>
  <c r="K41" i="11" s="1"/>
  <c r="G41" i="12" s="1"/>
  <c r="K41" i="12" s="1"/>
  <c r="G41" i="13" s="1"/>
  <c r="K41" i="13" s="1"/>
  <c r="G41" i="14" s="1"/>
  <c r="K41" i="14" s="1"/>
  <c r="G41" i="15" s="1"/>
  <c r="K41" i="15" s="1"/>
  <c r="K43" i="5"/>
  <c r="G43" i="6" s="1"/>
  <c r="K43" i="6" s="1"/>
  <c r="G43" i="7" s="1"/>
  <c r="K43" i="7" s="1"/>
  <c r="G43" i="8" s="1"/>
  <c r="K43" i="8" s="1"/>
  <c r="G43" i="9" s="1"/>
  <c r="K43" i="9" s="1"/>
  <c r="G43" i="10" s="1"/>
  <c r="K43" i="10" s="1"/>
  <c r="G43" i="11" s="1"/>
  <c r="K43" i="11" s="1"/>
  <c r="G43" i="12" s="1"/>
  <c r="K43" i="12" s="1"/>
  <c r="G43" i="13" s="1"/>
  <c r="K43" i="13" s="1"/>
  <c r="G43" i="14" s="1"/>
  <c r="K43" i="14" s="1"/>
  <c r="G43" i="15" s="1"/>
  <c r="K43" i="15" s="1"/>
  <c r="K45" i="5"/>
  <c r="G45" i="6" s="1"/>
  <c r="K45" i="6" s="1"/>
  <c r="G45" i="7" s="1"/>
  <c r="K45" i="7" s="1"/>
  <c r="G45" i="8" s="1"/>
  <c r="K45" i="8" s="1"/>
  <c r="G45" i="9" s="1"/>
  <c r="K45" i="9" s="1"/>
  <c r="G45" i="10" s="1"/>
  <c r="K45" i="10" s="1"/>
  <c r="G45" i="11" s="1"/>
  <c r="K45" i="11" s="1"/>
  <c r="G45" i="12" s="1"/>
  <c r="K45" i="12" s="1"/>
  <c r="G45" i="13" s="1"/>
  <c r="K45" i="13" s="1"/>
  <c r="G45" i="14" s="1"/>
  <c r="K45" i="14" s="1"/>
  <c r="G45" i="15" s="1"/>
  <c r="K45" i="15" s="1"/>
  <c r="K46" i="5"/>
  <c r="G46" i="6" s="1"/>
  <c r="K46" i="6" s="1"/>
  <c r="G46" i="7" s="1"/>
  <c r="K46" i="7" s="1"/>
  <c r="G46" i="8" s="1"/>
  <c r="K46" i="8" s="1"/>
  <c r="G46" i="9" s="1"/>
  <c r="K46" i="9" s="1"/>
  <c r="G46" i="10" s="1"/>
  <c r="K46" i="10" s="1"/>
  <c r="G46" i="11" s="1"/>
  <c r="K46" i="11" s="1"/>
  <c r="G46" i="12" s="1"/>
  <c r="K46" i="12" s="1"/>
  <c r="G46" i="13" s="1"/>
  <c r="K46" i="13" s="1"/>
  <c r="G46" i="14" s="1"/>
  <c r="K46" i="14" s="1"/>
  <c r="G46" i="15" s="1"/>
  <c r="K46" i="15" s="1"/>
  <c r="K31" i="5"/>
  <c r="G31" i="6" s="1"/>
  <c r="K31" i="6" s="1"/>
  <c r="G31" i="7" s="1"/>
  <c r="K31" i="7" s="1"/>
  <c r="G31" i="8" s="1"/>
  <c r="K31" i="8" s="1"/>
  <c r="G31" i="9" s="1"/>
  <c r="K31" i="9" s="1"/>
  <c r="G31" i="10" s="1"/>
  <c r="K31" i="10" s="1"/>
  <c r="G31" i="11" s="1"/>
  <c r="K31" i="11" s="1"/>
  <c r="G31" i="12" s="1"/>
  <c r="K31" i="12" s="1"/>
  <c r="G31" i="13" s="1"/>
  <c r="K31" i="13" s="1"/>
  <c r="G31" i="14" s="1"/>
  <c r="K31" i="14" s="1"/>
  <c r="G31" i="15" s="1"/>
  <c r="K31" i="15" s="1"/>
  <c r="K33" i="5"/>
  <c r="G33" i="6" s="1"/>
  <c r="K33" i="6" s="1"/>
  <c r="G33" i="7" s="1"/>
  <c r="K33" i="7" s="1"/>
  <c r="G33" i="8" s="1"/>
  <c r="K33" i="8" s="1"/>
  <c r="G33" i="9" s="1"/>
  <c r="K33" i="9" s="1"/>
  <c r="G33" i="10" s="1"/>
  <c r="K33" i="10" s="1"/>
  <c r="G33" i="11" s="1"/>
  <c r="K33" i="11" s="1"/>
  <c r="G33" i="12" s="1"/>
  <c r="K33" i="12" s="1"/>
  <c r="G33" i="13" s="1"/>
  <c r="K33" i="13" s="1"/>
  <c r="G33" i="14" s="1"/>
  <c r="K33" i="14" s="1"/>
  <c r="G33" i="15" s="1"/>
  <c r="K33" i="15" s="1"/>
  <c r="K35" i="5"/>
  <c r="G35" i="6" s="1"/>
  <c r="K35" i="6" s="1"/>
  <c r="G35" i="7" s="1"/>
  <c r="K35" i="7" s="1"/>
  <c r="G35" i="8" s="1"/>
  <c r="K35" i="8" s="1"/>
  <c r="G35" i="9" s="1"/>
  <c r="K35" i="9" s="1"/>
  <c r="G35" i="10" s="1"/>
  <c r="K35" i="10" s="1"/>
  <c r="G35" i="11" s="1"/>
  <c r="K35" i="11" s="1"/>
  <c r="G35" i="12" s="1"/>
  <c r="K35" i="12" s="1"/>
  <c r="G35" i="13" s="1"/>
  <c r="K35" i="13" s="1"/>
  <c r="G35" i="14" s="1"/>
  <c r="K35" i="14" s="1"/>
  <c r="G35" i="15" s="1"/>
  <c r="K35" i="15" s="1"/>
  <c r="K32" i="5"/>
  <c r="G32" i="6" s="1"/>
  <c r="K32" i="6" s="1"/>
  <c r="G32" i="7" s="1"/>
  <c r="K32" i="7" s="1"/>
  <c r="G32" i="8" s="1"/>
  <c r="K32" i="8" s="1"/>
  <c r="G32" i="9" s="1"/>
  <c r="K32" i="9" s="1"/>
  <c r="G32" i="10" s="1"/>
  <c r="K32" i="10" s="1"/>
  <c r="G32" i="11" s="1"/>
  <c r="K32" i="11" s="1"/>
  <c r="G32" i="12" s="1"/>
  <c r="K32" i="12" s="1"/>
  <c r="G32" i="13" s="1"/>
  <c r="K32" i="13" s="1"/>
  <c r="G32" i="14" s="1"/>
  <c r="K32" i="14" s="1"/>
  <c r="G32" i="15" s="1"/>
  <c r="K32" i="15" s="1"/>
  <c r="K34" i="5"/>
  <c r="G34" i="6" s="1"/>
  <c r="K34" i="6" s="1"/>
  <c r="G34" i="7" s="1"/>
  <c r="K34" i="7" s="1"/>
  <c r="G34" i="8" s="1"/>
  <c r="K34" i="8" s="1"/>
  <c r="G34" i="9" s="1"/>
  <c r="K34" i="9" s="1"/>
  <c r="G34" i="10" s="1"/>
  <c r="K34" i="10" s="1"/>
  <c r="G34" i="11" s="1"/>
  <c r="K34" i="11" s="1"/>
  <c r="G34" i="12" s="1"/>
  <c r="K34" i="12" s="1"/>
  <c r="G34" i="13" s="1"/>
  <c r="K34" i="13" s="1"/>
  <c r="G34" i="14" s="1"/>
  <c r="K34" i="14" s="1"/>
  <c r="G34" i="15" s="1"/>
  <c r="K34" i="15" s="1"/>
  <c r="K36" i="5"/>
  <c r="G36" i="6" s="1"/>
  <c r="K36" i="6" s="1"/>
  <c r="G36" i="7" s="1"/>
  <c r="K36" i="7" s="1"/>
  <c r="G36" i="8" s="1"/>
  <c r="K36" i="8" s="1"/>
  <c r="G36" i="9" s="1"/>
  <c r="K36" i="9" s="1"/>
  <c r="G36" i="10" s="1"/>
  <c r="K36" i="10" s="1"/>
  <c r="G36" i="11" s="1"/>
  <c r="K36" i="11" s="1"/>
  <c r="G36" i="12" s="1"/>
  <c r="K36" i="12" s="1"/>
  <c r="G36" i="13" s="1"/>
  <c r="K36" i="13" s="1"/>
  <c r="G36" i="14" s="1"/>
  <c r="K36" i="14" s="1"/>
  <c r="G36" i="15" s="1"/>
  <c r="K36" i="15" s="1"/>
  <c r="K21" i="5"/>
  <c r="G21" i="6" s="1"/>
  <c r="K21" i="6" s="1"/>
  <c r="G21" i="7" s="1"/>
  <c r="K21" i="7" s="1"/>
  <c r="G21" i="8" s="1"/>
  <c r="K21" i="8" s="1"/>
  <c r="G21" i="9" s="1"/>
  <c r="K21" i="9" s="1"/>
  <c r="G21" i="10" s="1"/>
  <c r="K21" i="10" s="1"/>
  <c r="G21" i="11" s="1"/>
  <c r="K21" i="11" s="1"/>
  <c r="G21" i="12" s="1"/>
  <c r="K21" i="12" s="1"/>
  <c r="G21" i="13" s="1"/>
  <c r="K21" i="13" s="1"/>
  <c r="G21" i="14" s="1"/>
  <c r="K21" i="14" s="1"/>
  <c r="G21" i="15" s="1"/>
  <c r="K21" i="15" s="1"/>
  <c r="K23" i="5"/>
  <c r="G23" i="6" s="1"/>
  <c r="K23" i="6" s="1"/>
  <c r="G23" i="7" s="1"/>
  <c r="K23" i="7" s="1"/>
  <c r="G23" i="8" s="1"/>
  <c r="K23" i="8" s="1"/>
  <c r="G23" i="9" s="1"/>
  <c r="K23" i="9" s="1"/>
  <c r="G23" i="10" s="1"/>
  <c r="K23" i="10" s="1"/>
  <c r="G23" i="11" s="1"/>
  <c r="K23" i="11" s="1"/>
  <c r="G23" i="12" s="1"/>
  <c r="K23" i="12" s="1"/>
  <c r="G23" i="13" s="1"/>
  <c r="K23" i="13" s="1"/>
  <c r="G23" i="14" s="1"/>
  <c r="K23" i="14" s="1"/>
  <c r="G23" i="15" s="1"/>
  <c r="K23" i="15" s="1"/>
  <c r="K25" i="5"/>
  <c r="G25" i="6" s="1"/>
  <c r="K25" i="6" s="1"/>
  <c r="G25" i="7" s="1"/>
  <c r="K25" i="7" s="1"/>
  <c r="G25" i="8" s="1"/>
  <c r="K25" i="8" s="1"/>
  <c r="G25" i="9" s="1"/>
  <c r="K25" i="9" s="1"/>
  <c r="G25" i="10" s="1"/>
  <c r="K25" i="10" s="1"/>
  <c r="G25" i="11" s="1"/>
  <c r="K25" i="11" s="1"/>
  <c r="G25" i="12" s="1"/>
  <c r="K25" i="12" s="1"/>
  <c r="G25" i="13" s="1"/>
  <c r="K25" i="13" s="1"/>
  <c r="G25" i="14" s="1"/>
  <c r="K25" i="14" s="1"/>
  <c r="G25" i="15" s="1"/>
  <c r="K25" i="15" s="1"/>
  <c r="K22" i="5"/>
  <c r="G22" i="6" s="1"/>
  <c r="K22" i="6" s="1"/>
  <c r="G22" i="7" s="1"/>
  <c r="K22" i="7" s="1"/>
  <c r="G22" i="8" s="1"/>
  <c r="K22" i="8" s="1"/>
  <c r="G22" i="9" s="1"/>
  <c r="K22" i="9" s="1"/>
  <c r="G22" i="10" s="1"/>
  <c r="K22" i="10" s="1"/>
  <c r="G22" i="11" s="1"/>
  <c r="K22" i="11" s="1"/>
  <c r="G22" i="12" s="1"/>
  <c r="K22" i="12" s="1"/>
  <c r="G22" i="13" s="1"/>
  <c r="K22" i="13" s="1"/>
  <c r="G22" i="14" s="1"/>
  <c r="K22" i="14" s="1"/>
  <c r="G22" i="15" s="1"/>
  <c r="K22" i="15" s="1"/>
  <c r="K24" i="5"/>
  <c r="G24" i="6" s="1"/>
  <c r="K24" i="6" s="1"/>
  <c r="G24" i="7" s="1"/>
  <c r="K24" i="7" s="1"/>
  <c r="G24" i="8" s="1"/>
  <c r="K24" i="8" s="1"/>
  <c r="G24" i="9" s="1"/>
  <c r="K24" i="9" s="1"/>
  <c r="G24" i="10" s="1"/>
  <c r="K24" i="10" s="1"/>
  <c r="G24" i="11" s="1"/>
  <c r="K24" i="11" s="1"/>
  <c r="G24" i="12" s="1"/>
  <c r="K24" i="12" s="1"/>
  <c r="G24" i="13" s="1"/>
  <c r="K24" i="13" s="1"/>
  <c r="G24" i="14" s="1"/>
  <c r="K24" i="14" s="1"/>
  <c r="G24" i="15" s="1"/>
  <c r="K24" i="15" s="1"/>
  <c r="K26" i="5"/>
  <c r="G26" i="6" s="1"/>
  <c r="K26" i="6" s="1"/>
  <c r="G26" i="7" s="1"/>
  <c r="K26" i="7" s="1"/>
  <c r="G26" i="8" s="1"/>
  <c r="K26" i="8" s="1"/>
  <c r="G26" i="9" s="1"/>
  <c r="K26" i="9" s="1"/>
  <c r="G26" i="10" s="1"/>
  <c r="K26" i="10" s="1"/>
  <c r="G26" i="11" s="1"/>
  <c r="K26" i="11" s="1"/>
  <c r="G26" i="12" s="1"/>
  <c r="K26" i="12" s="1"/>
  <c r="G26" i="13" s="1"/>
  <c r="K26" i="13" s="1"/>
  <c r="G26" i="14" s="1"/>
  <c r="K26" i="14" s="1"/>
  <c r="G26" i="15" s="1"/>
  <c r="K26" i="15" s="1"/>
  <c r="D17" i="4"/>
  <c r="AH72" i="29"/>
  <c r="AH72" i="28"/>
  <c r="AH72" i="27"/>
  <c r="AH72" i="26"/>
  <c r="AH72" i="25"/>
  <c r="AH72" i="24"/>
  <c r="AH72" i="23"/>
  <c r="AH72" i="22"/>
  <c r="AH72" i="21"/>
  <c r="AH72" i="20"/>
  <c r="AH72" i="19"/>
  <c r="AH40" i="17"/>
  <c r="AH50" i="17"/>
  <c r="AH20" i="17"/>
  <c r="F76" i="16"/>
  <c r="F75" i="16"/>
  <c r="F74" i="16"/>
  <c r="F73" i="16"/>
  <c r="F72" i="16"/>
  <c r="F71" i="16"/>
  <c r="F70" i="16"/>
  <c r="K69" i="16"/>
  <c r="J69" i="16"/>
  <c r="I69" i="16"/>
  <c r="H69" i="16"/>
  <c r="G69" i="16"/>
  <c r="F69" i="16"/>
  <c r="F66" i="16"/>
  <c r="F65" i="16"/>
  <c r="F64" i="16"/>
  <c r="F63" i="16"/>
  <c r="F62" i="16"/>
  <c r="F61" i="16"/>
  <c r="F60" i="16"/>
  <c r="K59" i="16"/>
  <c r="J59" i="16"/>
  <c r="I59" i="16"/>
  <c r="H59" i="16"/>
  <c r="G59" i="16"/>
  <c r="F59" i="16"/>
  <c r="F56" i="16"/>
  <c r="F55" i="16"/>
  <c r="F54" i="16"/>
  <c r="F53" i="16"/>
  <c r="F52" i="16"/>
  <c r="F51" i="16"/>
  <c r="F50" i="16"/>
  <c r="K49" i="16"/>
  <c r="J49" i="16"/>
  <c r="I49" i="16"/>
  <c r="H49" i="16"/>
  <c r="G49" i="16"/>
  <c r="F49" i="16"/>
  <c r="F46" i="16"/>
  <c r="F45" i="16"/>
  <c r="F44" i="16"/>
  <c r="F43" i="16"/>
  <c r="F42" i="16"/>
  <c r="A42" i="16"/>
  <c r="F41" i="16"/>
  <c r="A41" i="16"/>
  <c r="F40" i="16"/>
  <c r="A40" i="16"/>
  <c r="K39" i="16"/>
  <c r="J39" i="16"/>
  <c r="I39" i="16"/>
  <c r="H39" i="16"/>
  <c r="G39" i="16"/>
  <c r="F39" i="16"/>
  <c r="A39" i="16"/>
  <c r="A38" i="16"/>
  <c r="A37" i="16"/>
  <c r="F36" i="16"/>
  <c r="A36" i="16"/>
  <c r="F35" i="16"/>
  <c r="D35" i="16"/>
  <c r="C35" i="16"/>
  <c r="B35" i="16"/>
  <c r="A35" i="16"/>
  <c r="F34" i="16"/>
  <c r="F33" i="16"/>
  <c r="F32" i="16"/>
  <c r="A32" i="16"/>
  <c r="F31" i="16"/>
  <c r="F30" i="16"/>
  <c r="K29" i="16"/>
  <c r="J29" i="16"/>
  <c r="I29" i="16"/>
  <c r="H29" i="16"/>
  <c r="G29" i="16"/>
  <c r="F29" i="16"/>
  <c r="A29" i="16"/>
  <c r="A28" i="16"/>
  <c r="A27" i="16"/>
  <c r="F26" i="16"/>
  <c r="A26" i="16"/>
  <c r="F25" i="16"/>
  <c r="A25" i="16"/>
  <c r="F24" i="16"/>
  <c r="A24" i="16"/>
  <c r="F23" i="16"/>
  <c r="A23" i="16"/>
  <c r="F22" i="16"/>
  <c r="D22" i="16"/>
  <c r="C22" i="16"/>
  <c r="B22" i="16"/>
  <c r="A22" i="16"/>
  <c r="F21" i="16"/>
  <c r="F20" i="16"/>
  <c r="K19" i="16"/>
  <c r="J19" i="16"/>
  <c r="I19" i="16"/>
  <c r="H19" i="16"/>
  <c r="G19" i="16"/>
  <c r="F19" i="16"/>
  <c r="A19" i="16"/>
  <c r="F16" i="16"/>
  <c r="A16" i="16"/>
  <c r="F15" i="16"/>
  <c r="A15" i="16"/>
  <c r="F14" i="16"/>
  <c r="A14" i="16"/>
  <c r="F13" i="16"/>
  <c r="A13" i="16"/>
  <c r="F12" i="16"/>
  <c r="A12" i="16"/>
  <c r="F11" i="16"/>
  <c r="A11" i="16"/>
  <c r="F10" i="16"/>
  <c r="A10" i="16"/>
  <c r="K9" i="16"/>
  <c r="J9" i="16"/>
  <c r="I9" i="16"/>
  <c r="H9" i="16"/>
  <c r="G9" i="16"/>
  <c r="F9" i="16"/>
  <c r="D9" i="16"/>
  <c r="C9" i="16"/>
  <c r="B9" i="16"/>
  <c r="A9" i="16"/>
  <c r="F6" i="16"/>
  <c r="A6" i="16"/>
  <c r="A2" i="16"/>
  <c r="F76" i="15"/>
  <c r="F75" i="15"/>
  <c r="F74" i="15"/>
  <c r="F73" i="15"/>
  <c r="F72" i="15"/>
  <c r="F71" i="15"/>
  <c r="F70" i="15"/>
  <c r="K69" i="15"/>
  <c r="J69" i="15"/>
  <c r="I69" i="15"/>
  <c r="H69" i="15"/>
  <c r="G69" i="15"/>
  <c r="F69" i="15"/>
  <c r="F66" i="15"/>
  <c r="F65" i="15"/>
  <c r="F64" i="15"/>
  <c r="F63" i="15"/>
  <c r="F62" i="15"/>
  <c r="F61" i="15"/>
  <c r="F60" i="15"/>
  <c r="K59" i="15"/>
  <c r="J59" i="15"/>
  <c r="I59" i="15"/>
  <c r="H59" i="15"/>
  <c r="G59" i="15"/>
  <c r="F59" i="15"/>
  <c r="F56" i="15"/>
  <c r="F55" i="15"/>
  <c r="F54" i="15"/>
  <c r="F53" i="15"/>
  <c r="F52" i="15"/>
  <c r="F51" i="15"/>
  <c r="F50" i="15"/>
  <c r="K49" i="15"/>
  <c r="J49" i="15"/>
  <c r="I49" i="15"/>
  <c r="H49" i="15"/>
  <c r="G49" i="15"/>
  <c r="F49" i="15"/>
  <c r="F46" i="15"/>
  <c r="F45" i="15"/>
  <c r="F44" i="15"/>
  <c r="F43" i="15"/>
  <c r="F42" i="15"/>
  <c r="A42" i="15"/>
  <c r="F41" i="15"/>
  <c r="A41" i="15"/>
  <c r="F40" i="15"/>
  <c r="A40" i="15"/>
  <c r="K39" i="15"/>
  <c r="J39" i="15"/>
  <c r="I39" i="15"/>
  <c r="H39" i="15"/>
  <c r="G39" i="15"/>
  <c r="F39" i="15"/>
  <c r="A39" i="15"/>
  <c r="A38" i="15"/>
  <c r="A37" i="15"/>
  <c r="F36" i="15"/>
  <c r="A36" i="15"/>
  <c r="F35" i="15"/>
  <c r="D35" i="15"/>
  <c r="C35" i="15"/>
  <c r="B35" i="15"/>
  <c r="A35" i="15"/>
  <c r="F34" i="15"/>
  <c r="F33" i="15"/>
  <c r="F32" i="15"/>
  <c r="A32" i="15"/>
  <c r="F31" i="15"/>
  <c r="F30" i="15"/>
  <c r="K29" i="15"/>
  <c r="J29" i="15"/>
  <c r="I29" i="15"/>
  <c r="H29" i="15"/>
  <c r="G29" i="15"/>
  <c r="F29" i="15"/>
  <c r="A29" i="15"/>
  <c r="A28" i="15"/>
  <c r="A27" i="15"/>
  <c r="F26" i="15"/>
  <c r="A26" i="15"/>
  <c r="F25" i="15"/>
  <c r="A25" i="15"/>
  <c r="F24" i="15"/>
  <c r="A24" i="15"/>
  <c r="F23" i="15"/>
  <c r="A23" i="15"/>
  <c r="F22" i="15"/>
  <c r="D22" i="15"/>
  <c r="C22" i="15"/>
  <c r="B22" i="15"/>
  <c r="A22" i="15"/>
  <c r="F21" i="15"/>
  <c r="F20" i="15"/>
  <c r="K19" i="15"/>
  <c r="J19" i="15"/>
  <c r="I19" i="15"/>
  <c r="H19" i="15"/>
  <c r="G19" i="15"/>
  <c r="F19" i="15"/>
  <c r="A19" i="15"/>
  <c r="F16" i="15"/>
  <c r="A16" i="15"/>
  <c r="F15" i="15"/>
  <c r="A15" i="15"/>
  <c r="F14" i="15"/>
  <c r="A14" i="15"/>
  <c r="F13" i="15"/>
  <c r="A13" i="15"/>
  <c r="F12" i="15"/>
  <c r="A12" i="15"/>
  <c r="F11" i="15"/>
  <c r="A11" i="15"/>
  <c r="F10" i="15"/>
  <c r="A10" i="15"/>
  <c r="K9" i="15"/>
  <c r="J9" i="15"/>
  <c r="I9" i="15"/>
  <c r="H9" i="15"/>
  <c r="G9" i="15"/>
  <c r="F9" i="15"/>
  <c r="D9" i="15"/>
  <c r="C9" i="15"/>
  <c r="B9" i="15"/>
  <c r="A9" i="15"/>
  <c r="F6" i="15"/>
  <c r="A6" i="15"/>
  <c r="A2" i="15"/>
  <c r="F76" i="14"/>
  <c r="F75" i="14"/>
  <c r="F74" i="14"/>
  <c r="F73" i="14"/>
  <c r="F72" i="14"/>
  <c r="F71" i="14"/>
  <c r="F70" i="14"/>
  <c r="K69" i="14"/>
  <c r="J69" i="14"/>
  <c r="I69" i="14"/>
  <c r="H69" i="14"/>
  <c r="G69" i="14"/>
  <c r="F69" i="14"/>
  <c r="F66" i="14"/>
  <c r="F65" i="14"/>
  <c r="F64" i="14"/>
  <c r="F63" i="14"/>
  <c r="F62" i="14"/>
  <c r="F61" i="14"/>
  <c r="F60" i="14"/>
  <c r="K59" i="14"/>
  <c r="J59" i="14"/>
  <c r="I59" i="14"/>
  <c r="H59" i="14"/>
  <c r="G59" i="14"/>
  <c r="F59" i="14"/>
  <c r="F56" i="14"/>
  <c r="F55" i="14"/>
  <c r="F54" i="14"/>
  <c r="F53" i="14"/>
  <c r="F52" i="14"/>
  <c r="F51" i="14"/>
  <c r="F50" i="14"/>
  <c r="K49" i="14"/>
  <c r="J49" i="14"/>
  <c r="I49" i="14"/>
  <c r="H49" i="14"/>
  <c r="G49" i="14"/>
  <c r="F49" i="14"/>
  <c r="F46" i="14"/>
  <c r="F45" i="14"/>
  <c r="F44" i="14"/>
  <c r="F43" i="14"/>
  <c r="F42" i="14"/>
  <c r="A42" i="14"/>
  <c r="F41" i="14"/>
  <c r="A41" i="14"/>
  <c r="F40" i="14"/>
  <c r="A40" i="14"/>
  <c r="K39" i="14"/>
  <c r="J39" i="14"/>
  <c r="I39" i="14"/>
  <c r="H39" i="14"/>
  <c r="G39" i="14"/>
  <c r="F39" i="14"/>
  <c r="A39" i="14"/>
  <c r="A38" i="14"/>
  <c r="A37" i="14"/>
  <c r="F36" i="14"/>
  <c r="A36" i="14"/>
  <c r="F35" i="14"/>
  <c r="D35" i="14"/>
  <c r="C35" i="14"/>
  <c r="B35" i="14"/>
  <c r="A35" i="14"/>
  <c r="F34" i="14"/>
  <c r="F33" i="14"/>
  <c r="F32" i="14"/>
  <c r="A32" i="14"/>
  <c r="F31" i="14"/>
  <c r="F30" i="14"/>
  <c r="K29" i="14"/>
  <c r="J29" i="14"/>
  <c r="I29" i="14"/>
  <c r="H29" i="14"/>
  <c r="G29" i="14"/>
  <c r="F29" i="14"/>
  <c r="A29" i="14"/>
  <c r="A28" i="14"/>
  <c r="A27" i="14"/>
  <c r="F26" i="14"/>
  <c r="A26" i="14"/>
  <c r="F25" i="14"/>
  <c r="A25" i="14"/>
  <c r="F24" i="14"/>
  <c r="A24" i="14"/>
  <c r="F23" i="14"/>
  <c r="A23" i="14"/>
  <c r="F22" i="14"/>
  <c r="D22" i="14"/>
  <c r="C22" i="14"/>
  <c r="B22" i="14"/>
  <c r="A22" i="14"/>
  <c r="F21" i="14"/>
  <c r="F20" i="14"/>
  <c r="K19" i="14"/>
  <c r="J19" i="14"/>
  <c r="I19" i="14"/>
  <c r="H19" i="14"/>
  <c r="G19" i="14"/>
  <c r="F19" i="14"/>
  <c r="A19" i="14"/>
  <c r="F16" i="14"/>
  <c r="A16" i="14"/>
  <c r="F15" i="14"/>
  <c r="A15" i="14"/>
  <c r="F14" i="14"/>
  <c r="A14" i="14"/>
  <c r="F13" i="14"/>
  <c r="A13" i="14"/>
  <c r="F12" i="14"/>
  <c r="A12" i="14"/>
  <c r="F11" i="14"/>
  <c r="A11" i="14"/>
  <c r="F10" i="14"/>
  <c r="A10" i="14"/>
  <c r="K9" i="14"/>
  <c r="J9" i="14"/>
  <c r="I9" i="14"/>
  <c r="H9" i="14"/>
  <c r="G9" i="14"/>
  <c r="F9" i="14"/>
  <c r="D9" i="14"/>
  <c r="C9" i="14"/>
  <c r="B9" i="14"/>
  <c r="A9" i="14"/>
  <c r="F6" i="14"/>
  <c r="A6" i="14"/>
  <c r="A2" i="14"/>
  <c r="F76" i="13"/>
  <c r="F75" i="13"/>
  <c r="F74" i="13"/>
  <c r="F73" i="13"/>
  <c r="F72" i="13"/>
  <c r="F71" i="13"/>
  <c r="F70" i="13"/>
  <c r="K69" i="13"/>
  <c r="J69" i="13"/>
  <c r="I69" i="13"/>
  <c r="H69" i="13"/>
  <c r="G69" i="13"/>
  <c r="F69" i="13"/>
  <c r="F66" i="13"/>
  <c r="F65" i="13"/>
  <c r="F64" i="13"/>
  <c r="F63" i="13"/>
  <c r="F62" i="13"/>
  <c r="F61" i="13"/>
  <c r="F60" i="13"/>
  <c r="K59" i="13"/>
  <c r="J59" i="13"/>
  <c r="I59" i="13"/>
  <c r="H59" i="13"/>
  <c r="G59" i="13"/>
  <c r="F59" i="13"/>
  <c r="F56" i="13"/>
  <c r="F55" i="13"/>
  <c r="F54" i="13"/>
  <c r="F53" i="13"/>
  <c r="F52" i="13"/>
  <c r="F51" i="13"/>
  <c r="F50" i="13"/>
  <c r="K49" i="13"/>
  <c r="J49" i="13"/>
  <c r="I49" i="13"/>
  <c r="H49" i="13"/>
  <c r="G49" i="13"/>
  <c r="F49" i="13"/>
  <c r="F46" i="13"/>
  <c r="F45" i="13"/>
  <c r="F44" i="13"/>
  <c r="F43" i="13"/>
  <c r="F42" i="13"/>
  <c r="A42" i="13"/>
  <c r="F41" i="13"/>
  <c r="A41" i="13"/>
  <c r="F40" i="13"/>
  <c r="A40" i="13"/>
  <c r="K39" i="13"/>
  <c r="J39" i="13"/>
  <c r="I39" i="13"/>
  <c r="H39" i="13"/>
  <c r="G39" i="13"/>
  <c r="F39" i="13"/>
  <c r="A39" i="13"/>
  <c r="A38" i="13"/>
  <c r="A37" i="13"/>
  <c r="F36" i="13"/>
  <c r="A36" i="13"/>
  <c r="F35" i="13"/>
  <c r="D35" i="13"/>
  <c r="C35" i="13"/>
  <c r="B35" i="13"/>
  <c r="A35" i="13"/>
  <c r="F34" i="13"/>
  <c r="F33" i="13"/>
  <c r="F32" i="13"/>
  <c r="A32" i="13"/>
  <c r="F31" i="13"/>
  <c r="F30" i="13"/>
  <c r="K29" i="13"/>
  <c r="J29" i="13"/>
  <c r="I29" i="13"/>
  <c r="H29" i="13"/>
  <c r="G29" i="13"/>
  <c r="F29" i="13"/>
  <c r="A29" i="13"/>
  <c r="A28" i="13"/>
  <c r="A27" i="13"/>
  <c r="F26" i="13"/>
  <c r="A26" i="13"/>
  <c r="F25" i="13"/>
  <c r="A25" i="13"/>
  <c r="F24" i="13"/>
  <c r="A24" i="13"/>
  <c r="F23" i="13"/>
  <c r="A23" i="13"/>
  <c r="F22" i="13"/>
  <c r="D22" i="13"/>
  <c r="C22" i="13"/>
  <c r="B22" i="13"/>
  <c r="A22" i="13"/>
  <c r="F21" i="13"/>
  <c r="F20" i="13"/>
  <c r="K19" i="13"/>
  <c r="J19" i="13"/>
  <c r="I19" i="13"/>
  <c r="H19" i="13"/>
  <c r="G19" i="13"/>
  <c r="F19" i="13"/>
  <c r="A19" i="13"/>
  <c r="F16" i="13"/>
  <c r="A16" i="13"/>
  <c r="F15" i="13"/>
  <c r="A15" i="13"/>
  <c r="F14" i="13"/>
  <c r="A14" i="13"/>
  <c r="F13" i="13"/>
  <c r="A13" i="13"/>
  <c r="F12" i="13"/>
  <c r="A12" i="13"/>
  <c r="F11" i="13"/>
  <c r="A11" i="13"/>
  <c r="F10" i="13"/>
  <c r="A10" i="13"/>
  <c r="K9" i="13"/>
  <c r="J9" i="13"/>
  <c r="I9" i="13"/>
  <c r="H9" i="13"/>
  <c r="G9" i="13"/>
  <c r="F9" i="13"/>
  <c r="D9" i="13"/>
  <c r="C9" i="13"/>
  <c r="B9" i="13"/>
  <c r="A9" i="13"/>
  <c r="F6" i="13"/>
  <c r="A6" i="13"/>
  <c r="A2" i="13"/>
  <c r="F76" i="12"/>
  <c r="F75" i="12"/>
  <c r="F74" i="12"/>
  <c r="F73" i="12"/>
  <c r="F72" i="12"/>
  <c r="F71" i="12"/>
  <c r="F70" i="12"/>
  <c r="K69" i="12"/>
  <c r="J69" i="12"/>
  <c r="I69" i="12"/>
  <c r="H69" i="12"/>
  <c r="G69" i="12"/>
  <c r="F69" i="12"/>
  <c r="F66" i="12"/>
  <c r="F65" i="12"/>
  <c r="F64" i="12"/>
  <c r="F63" i="12"/>
  <c r="F62" i="12"/>
  <c r="F61" i="12"/>
  <c r="F60" i="12"/>
  <c r="K59" i="12"/>
  <c r="J59" i="12"/>
  <c r="I59" i="12"/>
  <c r="H59" i="12"/>
  <c r="G59" i="12"/>
  <c r="F59" i="12"/>
  <c r="F56" i="12"/>
  <c r="F55" i="12"/>
  <c r="F54" i="12"/>
  <c r="F53" i="12"/>
  <c r="F52" i="12"/>
  <c r="F51" i="12"/>
  <c r="F50" i="12"/>
  <c r="K49" i="12"/>
  <c r="J49" i="12"/>
  <c r="I49" i="12"/>
  <c r="H49" i="12"/>
  <c r="G49" i="12"/>
  <c r="F49" i="12"/>
  <c r="F46" i="12"/>
  <c r="F45" i="12"/>
  <c r="F44" i="12"/>
  <c r="F43" i="12"/>
  <c r="F42" i="12"/>
  <c r="A42" i="12"/>
  <c r="F41" i="12"/>
  <c r="A41" i="12"/>
  <c r="F40" i="12"/>
  <c r="A40" i="12"/>
  <c r="K39" i="12"/>
  <c r="J39" i="12"/>
  <c r="I39" i="12"/>
  <c r="H39" i="12"/>
  <c r="G39" i="12"/>
  <c r="F39" i="12"/>
  <c r="A39" i="12"/>
  <c r="A38" i="12"/>
  <c r="A37" i="12"/>
  <c r="F36" i="12"/>
  <c r="A36" i="12"/>
  <c r="F35" i="12"/>
  <c r="D35" i="12"/>
  <c r="C35" i="12"/>
  <c r="B35" i="12"/>
  <c r="A35" i="12"/>
  <c r="F34" i="12"/>
  <c r="F33" i="12"/>
  <c r="F32" i="12"/>
  <c r="A32" i="12"/>
  <c r="F31" i="12"/>
  <c r="F30" i="12"/>
  <c r="K29" i="12"/>
  <c r="J29" i="12"/>
  <c r="I29" i="12"/>
  <c r="H29" i="12"/>
  <c r="G29" i="12"/>
  <c r="F29" i="12"/>
  <c r="A29" i="12"/>
  <c r="A28" i="12"/>
  <c r="A27" i="12"/>
  <c r="F26" i="12"/>
  <c r="A26" i="12"/>
  <c r="F25" i="12"/>
  <c r="A25" i="12"/>
  <c r="F24" i="12"/>
  <c r="A24" i="12"/>
  <c r="F23" i="12"/>
  <c r="A23" i="12"/>
  <c r="F22" i="12"/>
  <c r="D22" i="12"/>
  <c r="C22" i="12"/>
  <c r="B22" i="12"/>
  <c r="A22" i="12"/>
  <c r="F21" i="12"/>
  <c r="F20" i="12"/>
  <c r="K19" i="12"/>
  <c r="J19" i="12"/>
  <c r="I19" i="12"/>
  <c r="H19" i="12"/>
  <c r="G19" i="12"/>
  <c r="F19" i="12"/>
  <c r="A19" i="12"/>
  <c r="F16" i="12"/>
  <c r="A16" i="12"/>
  <c r="F15" i="12"/>
  <c r="A15" i="12"/>
  <c r="F14" i="12"/>
  <c r="A14" i="12"/>
  <c r="F13" i="12"/>
  <c r="A13" i="12"/>
  <c r="F12" i="12"/>
  <c r="A12" i="12"/>
  <c r="F11" i="12"/>
  <c r="A11" i="12"/>
  <c r="F10" i="12"/>
  <c r="A10" i="12"/>
  <c r="K9" i="12"/>
  <c r="J9" i="12"/>
  <c r="I9" i="12"/>
  <c r="H9" i="12"/>
  <c r="G9" i="12"/>
  <c r="F9" i="12"/>
  <c r="D9" i="12"/>
  <c r="C9" i="12"/>
  <c r="B9" i="12"/>
  <c r="A9" i="12"/>
  <c r="F6" i="12"/>
  <c r="A6" i="12"/>
  <c r="A2" i="12"/>
  <c r="F76" i="11"/>
  <c r="F75" i="11"/>
  <c r="F74" i="11"/>
  <c r="F73" i="11"/>
  <c r="F72" i="11"/>
  <c r="F71" i="11"/>
  <c r="F70" i="11"/>
  <c r="K69" i="11"/>
  <c r="J69" i="11"/>
  <c r="I69" i="11"/>
  <c r="H69" i="11"/>
  <c r="G69" i="11"/>
  <c r="F69" i="11"/>
  <c r="F66" i="11"/>
  <c r="F65" i="11"/>
  <c r="F64" i="11"/>
  <c r="F63" i="11"/>
  <c r="F62" i="11"/>
  <c r="F61" i="11"/>
  <c r="F60" i="11"/>
  <c r="K59" i="11"/>
  <c r="J59" i="11"/>
  <c r="I59" i="11"/>
  <c r="H59" i="11"/>
  <c r="G59" i="11"/>
  <c r="F59" i="11"/>
  <c r="F56" i="11"/>
  <c r="F55" i="11"/>
  <c r="F54" i="11"/>
  <c r="F53" i="11"/>
  <c r="F52" i="11"/>
  <c r="F51" i="11"/>
  <c r="F50" i="11"/>
  <c r="K49" i="11"/>
  <c r="J49" i="11"/>
  <c r="I49" i="11"/>
  <c r="H49" i="11"/>
  <c r="G49" i="11"/>
  <c r="F49" i="11"/>
  <c r="F46" i="11"/>
  <c r="F45" i="11"/>
  <c r="F44" i="11"/>
  <c r="F43" i="11"/>
  <c r="F42" i="11"/>
  <c r="A42" i="11"/>
  <c r="F41" i="11"/>
  <c r="A41" i="11"/>
  <c r="F40" i="11"/>
  <c r="A40" i="11"/>
  <c r="K39" i="11"/>
  <c r="J39" i="11"/>
  <c r="I39" i="11"/>
  <c r="H39" i="11"/>
  <c r="G39" i="11"/>
  <c r="F39" i="11"/>
  <c r="A39" i="11"/>
  <c r="A38" i="11"/>
  <c r="A37" i="11"/>
  <c r="F36" i="11"/>
  <c r="A36" i="11"/>
  <c r="F35" i="11"/>
  <c r="D35" i="11"/>
  <c r="C35" i="11"/>
  <c r="B35" i="11"/>
  <c r="A35" i="11"/>
  <c r="F34" i="11"/>
  <c r="F33" i="11"/>
  <c r="F32" i="11"/>
  <c r="A32" i="11"/>
  <c r="F31" i="11"/>
  <c r="F30" i="11"/>
  <c r="K29" i="11"/>
  <c r="J29" i="11"/>
  <c r="I29" i="11"/>
  <c r="H29" i="11"/>
  <c r="G29" i="11"/>
  <c r="F29" i="11"/>
  <c r="A29" i="11"/>
  <c r="A28" i="11"/>
  <c r="A27" i="11"/>
  <c r="F26" i="11"/>
  <c r="A26" i="11"/>
  <c r="F25" i="11"/>
  <c r="A25" i="11"/>
  <c r="F24" i="11"/>
  <c r="A24" i="11"/>
  <c r="F23" i="11"/>
  <c r="A23" i="11"/>
  <c r="F22" i="11"/>
  <c r="D22" i="11"/>
  <c r="C22" i="11"/>
  <c r="B22" i="11"/>
  <c r="A22" i="11"/>
  <c r="F21" i="11"/>
  <c r="F20" i="11"/>
  <c r="K19" i="11"/>
  <c r="J19" i="11"/>
  <c r="I19" i="11"/>
  <c r="H19" i="11"/>
  <c r="G19" i="11"/>
  <c r="F19" i="11"/>
  <c r="A19" i="11"/>
  <c r="F16" i="11"/>
  <c r="A16" i="11"/>
  <c r="F15" i="11"/>
  <c r="A15" i="11"/>
  <c r="F14" i="11"/>
  <c r="A14" i="11"/>
  <c r="F13" i="11"/>
  <c r="A13" i="11"/>
  <c r="F12" i="11"/>
  <c r="A12" i="11"/>
  <c r="F11" i="11"/>
  <c r="A11" i="11"/>
  <c r="F10" i="11"/>
  <c r="A10" i="11"/>
  <c r="K9" i="11"/>
  <c r="J9" i="11"/>
  <c r="I9" i="11"/>
  <c r="H9" i="11"/>
  <c r="G9" i="11"/>
  <c r="F9" i="11"/>
  <c r="D9" i="11"/>
  <c r="C9" i="11"/>
  <c r="B9" i="11"/>
  <c r="A9" i="11"/>
  <c r="F6" i="11"/>
  <c r="A6" i="11"/>
  <c r="A2" i="11"/>
  <c r="F76" i="10"/>
  <c r="F75" i="10"/>
  <c r="F74" i="10"/>
  <c r="F73" i="10"/>
  <c r="F72" i="10"/>
  <c r="F71" i="10"/>
  <c r="F70" i="10"/>
  <c r="K69" i="10"/>
  <c r="J69" i="10"/>
  <c r="I69" i="10"/>
  <c r="H69" i="10"/>
  <c r="G69" i="10"/>
  <c r="F69" i="10"/>
  <c r="F66" i="10"/>
  <c r="F65" i="10"/>
  <c r="F64" i="10"/>
  <c r="F63" i="10"/>
  <c r="F62" i="10"/>
  <c r="F61" i="10"/>
  <c r="F60" i="10"/>
  <c r="K59" i="10"/>
  <c r="J59" i="10"/>
  <c r="I59" i="10"/>
  <c r="H59" i="10"/>
  <c r="G59" i="10"/>
  <c r="F59" i="10"/>
  <c r="F56" i="10"/>
  <c r="F55" i="10"/>
  <c r="F54" i="10"/>
  <c r="F53" i="10"/>
  <c r="F52" i="10"/>
  <c r="F51" i="10"/>
  <c r="F50" i="10"/>
  <c r="K49" i="10"/>
  <c r="J49" i="10"/>
  <c r="I49" i="10"/>
  <c r="H49" i="10"/>
  <c r="G49" i="10"/>
  <c r="F49" i="10"/>
  <c r="F46" i="10"/>
  <c r="F45" i="10"/>
  <c r="F44" i="10"/>
  <c r="F43" i="10"/>
  <c r="F42" i="10"/>
  <c r="A42" i="10"/>
  <c r="F41" i="10"/>
  <c r="A41" i="10"/>
  <c r="F40" i="10"/>
  <c r="A40" i="10"/>
  <c r="K39" i="10"/>
  <c r="J39" i="10"/>
  <c r="I39" i="10"/>
  <c r="H39" i="10"/>
  <c r="G39" i="10"/>
  <c r="F39" i="10"/>
  <c r="A39" i="10"/>
  <c r="A38" i="10"/>
  <c r="A37" i="10"/>
  <c r="F36" i="10"/>
  <c r="A36" i="10"/>
  <c r="F35" i="10"/>
  <c r="D35" i="10"/>
  <c r="C35" i="10"/>
  <c r="B35" i="10"/>
  <c r="A35" i="10"/>
  <c r="F34" i="10"/>
  <c r="F33" i="10"/>
  <c r="F32" i="10"/>
  <c r="A32" i="10"/>
  <c r="F31" i="10"/>
  <c r="F30" i="10"/>
  <c r="K29" i="10"/>
  <c r="J29" i="10"/>
  <c r="I29" i="10"/>
  <c r="H29" i="10"/>
  <c r="G29" i="10"/>
  <c r="F29" i="10"/>
  <c r="A29" i="10"/>
  <c r="A28" i="10"/>
  <c r="A27" i="10"/>
  <c r="F26" i="10"/>
  <c r="A26" i="10"/>
  <c r="F25" i="10"/>
  <c r="A25" i="10"/>
  <c r="F24" i="10"/>
  <c r="A24" i="10"/>
  <c r="F23" i="10"/>
  <c r="A23" i="10"/>
  <c r="F22" i="10"/>
  <c r="D22" i="10"/>
  <c r="C22" i="10"/>
  <c r="B22" i="10"/>
  <c r="A22" i="10"/>
  <c r="F21" i="10"/>
  <c r="F20" i="10"/>
  <c r="K19" i="10"/>
  <c r="J19" i="10"/>
  <c r="I19" i="10"/>
  <c r="H19" i="10"/>
  <c r="G19" i="10"/>
  <c r="F19" i="10"/>
  <c r="A19" i="10"/>
  <c r="F16" i="10"/>
  <c r="A16" i="10"/>
  <c r="F15" i="10"/>
  <c r="A15" i="10"/>
  <c r="F14" i="10"/>
  <c r="A14" i="10"/>
  <c r="F13" i="10"/>
  <c r="A13" i="10"/>
  <c r="A12" i="10"/>
  <c r="A11" i="10"/>
  <c r="A10" i="10"/>
  <c r="K9" i="10"/>
  <c r="J9" i="10"/>
  <c r="I9" i="10"/>
  <c r="H9" i="10"/>
  <c r="G9" i="10"/>
  <c r="F9" i="10"/>
  <c r="D9" i="10"/>
  <c r="C9" i="10"/>
  <c r="B9" i="10"/>
  <c r="A9" i="10"/>
  <c r="F6" i="10"/>
  <c r="A6" i="10"/>
  <c r="A2" i="10"/>
  <c r="F76" i="9"/>
  <c r="F75" i="9"/>
  <c r="F74" i="9"/>
  <c r="F73" i="9"/>
  <c r="F72" i="9"/>
  <c r="F71" i="9"/>
  <c r="F70" i="9"/>
  <c r="K69" i="9"/>
  <c r="J69" i="9"/>
  <c r="I69" i="9"/>
  <c r="H69" i="9"/>
  <c r="G69" i="9"/>
  <c r="F69" i="9"/>
  <c r="F66" i="9"/>
  <c r="F65" i="9"/>
  <c r="F64" i="9"/>
  <c r="F63" i="9"/>
  <c r="F62" i="9"/>
  <c r="F61" i="9"/>
  <c r="F60" i="9"/>
  <c r="K59" i="9"/>
  <c r="J59" i="9"/>
  <c r="I59" i="9"/>
  <c r="H59" i="9"/>
  <c r="G59" i="9"/>
  <c r="F59" i="9"/>
  <c r="F56" i="9"/>
  <c r="F55" i="9"/>
  <c r="F54" i="9"/>
  <c r="F53" i="9"/>
  <c r="F52" i="9"/>
  <c r="F51" i="9"/>
  <c r="F50" i="9"/>
  <c r="K49" i="9"/>
  <c r="J49" i="9"/>
  <c r="I49" i="9"/>
  <c r="H49" i="9"/>
  <c r="G49" i="9"/>
  <c r="F49" i="9"/>
  <c r="F46" i="9"/>
  <c r="F45" i="9"/>
  <c r="F44" i="9"/>
  <c r="F43" i="9"/>
  <c r="F42" i="9"/>
  <c r="A42" i="9"/>
  <c r="F41" i="9"/>
  <c r="A41" i="9"/>
  <c r="F40" i="9"/>
  <c r="A40" i="9"/>
  <c r="K39" i="9"/>
  <c r="J39" i="9"/>
  <c r="I39" i="9"/>
  <c r="H39" i="9"/>
  <c r="G39" i="9"/>
  <c r="F39" i="9"/>
  <c r="A39" i="9"/>
  <c r="A38" i="9"/>
  <c r="A37" i="9"/>
  <c r="F36" i="9"/>
  <c r="A36" i="9"/>
  <c r="F35" i="9"/>
  <c r="D35" i="9"/>
  <c r="C35" i="9"/>
  <c r="B35" i="9"/>
  <c r="A35" i="9"/>
  <c r="F34" i="9"/>
  <c r="F33" i="9"/>
  <c r="F32" i="9"/>
  <c r="A32" i="9"/>
  <c r="F31" i="9"/>
  <c r="F30" i="9"/>
  <c r="K29" i="9"/>
  <c r="J29" i="9"/>
  <c r="I29" i="9"/>
  <c r="H29" i="9"/>
  <c r="G29" i="9"/>
  <c r="F29" i="9"/>
  <c r="A29" i="9"/>
  <c r="A28" i="9"/>
  <c r="A27" i="9"/>
  <c r="F26" i="9"/>
  <c r="A26" i="9"/>
  <c r="A25" i="9"/>
  <c r="A24" i="9"/>
  <c r="A23" i="9"/>
  <c r="F22" i="9"/>
  <c r="D22" i="9"/>
  <c r="C22" i="9"/>
  <c r="B22" i="9"/>
  <c r="A22" i="9"/>
  <c r="F21" i="9"/>
  <c r="F20" i="9"/>
  <c r="K19" i="9"/>
  <c r="J19" i="9"/>
  <c r="I19" i="9"/>
  <c r="H19" i="9"/>
  <c r="G19" i="9"/>
  <c r="F19" i="9"/>
  <c r="A19" i="9"/>
  <c r="F16" i="9"/>
  <c r="A16" i="9"/>
  <c r="F15" i="9"/>
  <c r="A15" i="9"/>
  <c r="F14" i="9"/>
  <c r="A14" i="9"/>
  <c r="F13" i="9"/>
  <c r="A13" i="9"/>
  <c r="F12" i="9"/>
  <c r="A12" i="9"/>
  <c r="F11" i="9"/>
  <c r="A11" i="9"/>
  <c r="F10" i="9"/>
  <c r="A10" i="9"/>
  <c r="K9" i="9"/>
  <c r="J9" i="9"/>
  <c r="I9" i="9"/>
  <c r="H9" i="9"/>
  <c r="G9" i="9"/>
  <c r="F9" i="9"/>
  <c r="D9" i="9"/>
  <c r="C9" i="9"/>
  <c r="B9" i="9"/>
  <c r="A9" i="9"/>
  <c r="F6" i="9"/>
  <c r="A6" i="9"/>
  <c r="A2" i="9"/>
  <c r="F76" i="8"/>
  <c r="F75" i="8"/>
  <c r="F74" i="8"/>
  <c r="F73" i="8"/>
  <c r="F72" i="8"/>
  <c r="F71" i="8"/>
  <c r="F70" i="8"/>
  <c r="K69" i="8"/>
  <c r="J69" i="8"/>
  <c r="I69" i="8"/>
  <c r="H69" i="8"/>
  <c r="G69" i="8"/>
  <c r="F69" i="8"/>
  <c r="F66" i="8"/>
  <c r="F65" i="8"/>
  <c r="F64" i="8"/>
  <c r="F63" i="8"/>
  <c r="F62" i="8"/>
  <c r="F61" i="8"/>
  <c r="F60" i="8"/>
  <c r="K59" i="8"/>
  <c r="J59" i="8"/>
  <c r="I59" i="8"/>
  <c r="H59" i="8"/>
  <c r="G59" i="8"/>
  <c r="F59" i="8"/>
  <c r="F56" i="8"/>
  <c r="F55" i="8"/>
  <c r="F54" i="8"/>
  <c r="F53" i="8"/>
  <c r="F52" i="8"/>
  <c r="F51" i="8"/>
  <c r="F50" i="8"/>
  <c r="K49" i="8"/>
  <c r="J49" i="8"/>
  <c r="I49" i="8"/>
  <c r="H49" i="8"/>
  <c r="G49" i="8"/>
  <c r="F49" i="8"/>
  <c r="F46" i="8"/>
  <c r="F45" i="8"/>
  <c r="F44" i="8"/>
  <c r="F43" i="8"/>
  <c r="F42" i="8"/>
  <c r="A42" i="8"/>
  <c r="F41" i="8"/>
  <c r="A41" i="8"/>
  <c r="F40" i="8"/>
  <c r="A40" i="8"/>
  <c r="K39" i="8"/>
  <c r="J39" i="8"/>
  <c r="I39" i="8"/>
  <c r="H39" i="8"/>
  <c r="G39" i="8"/>
  <c r="F39" i="8"/>
  <c r="A39" i="8"/>
  <c r="A38" i="8"/>
  <c r="A37" i="8"/>
  <c r="F36" i="8"/>
  <c r="A36" i="8"/>
  <c r="F35" i="8"/>
  <c r="D35" i="8"/>
  <c r="C35" i="8"/>
  <c r="B35" i="8"/>
  <c r="A35" i="8"/>
  <c r="F34" i="8"/>
  <c r="F33" i="8"/>
  <c r="F32" i="8"/>
  <c r="A32" i="8"/>
  <c r="F31" i="8"/>
  <c r="F30" i="8"/>
  <c r="K29" i="8"/>
  <c r="J29" i="8"/>
  <c r="I29" i="8"/>
  <c r="H29" i="8"/>
  <c r="G29" i="8"/>
  <c r="F29" i="8"/>
  <c r="A29" i="8"/>
  <c r="A28" i="8"/>
  <c r="A27" i="8"/>
  <c r="F26" i="8"/>
  <c r="A26" i="8"/>
  <c r="F25" i="8"/>
  <c r="A25" i="8"/>
  <c r="F24" i="8"/>
  <c r="A24" i="8"/>
  <c r="F23" i="8"/>
  <c r="A23" i="8"/>
  <c r="F22" i="8"/>
  <c r="D22" i="8"/>
  <c r="C22" i="8"/>
  <c r="B22" i="8"/>
  <c r="A22" i="8"/>
  <c r="F21" i="8"/>
  <c r="F20" i="8"/>
  <c r="K19" i="8"/>
  <c r="J19" i="8"/>
  <c r="I19" i="8"/>
  <c r="H19" i="8"/>
  <c r="G19" i="8"/>
  <c r="F19" i="8"/>
  <c r="A19" i="8"/>
  <c r="F16" i="8"/>
  <c r="A16" i="8"/>
  <c r="F15" i="8"/>
  <c r="A15" i="8"/>
  <c r="F14" i="8"/>
  <c r="A14" i="8"/>
  <c r="F13" i="8"/>
  <c r="A13" i="8"/>
  <c r="F12" i="8"/>
  <c r="A12" i="8"/>
  <c r="F11" i="8"/>
  <c r="A11" i="8"/>
  <c r="F10" i="8"/>
  <c r="A10" i="8"/>
  <c r="K9" i="8"/>
  <c r="J9" i="8"/>
  <c r="I9" i="8"/>
  <c r="H9" i="8"/>
  <c r="G9" i="8"/>
  <c r="F9" i="8"/>
  <c r="D9" i="8"/>
  <c r="C9" i="8"/>
  <c r="B9" i="8"/>
  <c r="A9" i="8"/>
  <c r="F6" i="8"/>
  <c r="A6" i="8"/>
  <c r="A2" i="8"/>
  <c r="F76" i="7"/>
  <c r="F75" i="7"/>
  <c r="F74" i="7"/>
  <c r="F73" i="7"/>
  <c r="F72" i="7"/>
  <c r="F71" i="7"/>
  <c r="F70" i="7"/>
  <c r="K69" i="7"/>
  <c r="J69" i="7"/>
  <c r="I69" i="7"/>
  <c r="H69" i="7"/>
  <c r="G69" i="7"/>
  <c r="F69" i="7"/>
  <c r="F66" i="7"/>
  <c r="F65" i="7"/>
  <c r="F64" i="7"/>
  <c r="F63" i="7"/>
  <c r="F62" i="7"/>
  <c r="F61" i="7"/>
  <c r="F60" i="7"/>
  <c r="K59" i="7"/>
  <c r="J59" i="7"/>
  <c r="I59" i="7"/>
  <c r="H59" i="7"/>
  <c r="G59" i="7"/>
  <c r="F59" i="7"/>
  <c r="F56" i="7"/>
  <c r="F55" i="7"/>
  <c r="F54" i="7"/>
  <c r="F53" i="7"/>
  <c r="F52" i="7"/>
  <c r="F51" i="7"/>
  <c r="F50" i="7"/>
  <c r="K49" i="7"/>
  <c r="J49" i="7"/>
  <c r="I49" i="7"/>
  <c r="H49" i="7"/>
  <c r="G49" i="7"/>
  <c r="F49" i="7"/>
  <c r="F46" i="7"/>
  <c r="F45" i="7"/>
  <c r="F44" i="7"/>
  <c r="F43" i="7"/>
  <c r="F42" i="7"/>
  <c r="A42" i="7"/>
  <c r="F41" i="7"/>
  <c r="A41" i="7"/>
  <c r="F40" i="7"/>
  <c r="A40" i="7"/>
  <c r="K39" i="7"/>
  <c r="J39" i="7"/>
  <c r="I39" i="7"/>
  <c r="H39" i="7"/>
  <c r="G39" i="7"/>
  <c r="F39" i="7"/>
  <c r="A39" i="7"/>
  <c r="A38" i="7"/>
  <c r="A37" i="7"/>
  <c r="F36" i="7"/>
  <c r="A36" i="7"/>
  <c r="F35" i="7"/>
  <c r="D35" i="7"/>
  <c r="C35" i="7"/>
  <c r="B35" i="7"/>
  <c r="A35" i="7"/>
  <c r="F34" i="7"/>
  <c r="F33" i="7"/>
  <c r="F32" i="7"/>
  <c r="A32" i="7"/>
  <c r="F31" i="7"/>
  <c r="F30" i="7"/>
  <c r="K29" i="7"/>
  <c r="J29" i="7"/>
  <c r="I29" i="7"/>
  <c r="H29" i="7"/>
  <c r="G29" i="7"/>
  <c r="F29" i="7"/>
  <c r="A29" i="7"/>
  <c r="A28" i="7"/>
  <c r="A27" i="7"/>
  <c r="F26" i="7"/>
  <c r="A26" i="7"/>
  <c r="F25" i="7"/>
  <c r="A25" i="7"/>
  <c r="F24" i="7"/>
  <c r="A24" i="7"/>
  <c r="F23" i="7"/>
  <c r="A23" i="7"/>
  <c r="F22" i="7"/>
  <c r="D22" i="7"/>
  <c r="C22" i="7"/>
  <c r="B22" i="7"/>
  <c r="A22" i="7"/>
  <c r="F21" i="7"/>
  <c r="F20" i="7"/>
  <c r="K19" i="7"/>
  <c r="J19" i="7"/>
  <c r="I19" i="7"/>
  <c r="H19" i="7"/>
  <c r="G19" i="7"/>
  <c r="F19" i="7"/>
  <c r="A19" i="7"/>
  <c r="F16" i="7"/>
  <c r="A16" i="7"/>
  <c r="F15" i="7"/>
  <c r="A15" i="7"/>
  <c r="F14" i="7"/>
  <c r="A14" i="7"/>
  <c r="F13" i="7"/>
  <c r="A13" i="7"/>
  <c r="F12" i="7"/>
  <c r="A12" i="7"/>
  <c r="F11" i="7"/>
  <c r="A11" i="7"/>
  <c r="F10" i="7"/>
  <c r="A10" i="7"/>
  <c r="K9" i="7"/>
  <c r="J9" i="7"/>
  <c r="I9" i="7"/>
  <c r="H9" i="7"/>
  <c r="G9" i="7"/>
  <c r="F9" i="7"/>
  <c r="D9" i="7"/>
  <c r="C9" i="7"/>
  <c r="B9" i="7"/>
  <c r="A9" i="7"/>
  <c r="F6" i="7"/>
  <c r="A6" i="7"/>
  <c r="A2" i="7"/>
  <c r="F76" i="6"/>
  <c r="F75" i="6"/>
  <c r="F74" i="6"/>
  <c r="F73" i="6"/>
  <c r="F72" i="6"/>
  <c r="F71" i="6"/>
  <c r="F70" i="6"/>
  <c r="K69" i="6"/>
  <c r="J69" i="6"/>
  <c r="I69" i="6"/>
  <c r="H69" i="6"/>
  <c r="G69" i="6"/>
  <c r="F69" i="6"/>
  <c r="F66" i="6"/>
  <c r="F65" i="6"/>
  <c r="F64" i="6"/>
  <c r="F63" i="6"/>
  <c r="F62" i="6"/>
  <c r="F61" i="6"/>
  <c r="F60" i="6"/>
  <c r="K59" i="6"/>
  <c r="J59" i="6"/>
  <c r="I59" i="6"/>
  <c r="H59" i="6"/>
  <c r="G59" i="6"/>
  <c r="F59" i="6"/>
  <c r="F56" i="6"/>
  <c r="F55" i="6"/>
  <c r="F54" i="6"/>
  <c r="F53" i="6"/>
  <c r="F52" i="6"/>
  <c r="F51" i="6"/>
  <c r="F50" i="6"/>
  <c r="K49" i="6"/>
  <c r="J49" i="6"/>
  <c r="I49" i="6"/>
  <c r="H49" i="6"/>
  <c r="G49" i="6"/>
  <c r="F49" i="6"/>
  <c r="F46" i="6"/>
  <c r="F45" i="6"/>
  <c r="F44" i="6"/>
  <c r="F43" i="6"/>
  <c r="F42" i="6"/>
  <c r="A42" i="6"/>
  <c r="F41" i="6"/>
  <c r="A41" i="6"/>
  <c r="F40" i="6"/>
  <c r="A40" i="6"/>
  <c r="K39" i="6"/>
  <c r="J39" i="6"/>
  <c r="I39" i="6"/>
  <c r="H39" i="6"/>
  <c r="G39" i="6"/>
  <c r="F39" i="6"/>
  <c r="A39" i="6"/>
  <c r="A38" i="6"/>
  <c r="A37" i="6"/>
  <c r="F36" i="6"/>
  <c r="A36" i="6"/>
  <c r="F35" i="6"/>
  <c r="D35" i="6"/>
  <c r="C35" i="6"/>
  <c r="B35" i="6"/>
  <c r="A35" i="6"/>
  <c r="F34" i="6"/>
  <c r="F33" i="6"/>
  <c r="F32" i="6"/>
  <c r="A32" i="6"/>
  <c r="F31" i="6"/>
  <c r="F30" i="6"/>
  <c r="K29" i="6"/>
  <c r="J29" i="6"/>
  <c r="I29" i="6"/>
  <c r="H29" i="6"/>
  <c r="G29" i="6"/>
  <c r="F29" i="6"/>
  <c r="A29" i="6"/>
  <c r="A28" i="6"/>
  <c r="A27" i="6"/>
  <c r="F26" i="6"/>
  <c r="A26" i="6"/>
  <c r="F25" i="6"/>
  <c r="A25" i="6"/>
  <c r="F24" i="6"/>
  <c r="A24" i="6"/>
  <c r="F23" i="6"/>
  <c r="A23" i="6"/>
  <c r="F22" i="6"/>
  <c r="D22" i="6"/>
  <c r="C22" i="6"/>
  <c r="B22" i="6"/>
  <c r="A22" i="6"/>
  <c r="F21" i="6"/>
  <c r="F20" i="6"/>
  <c r="K19" i="6"/>
  <c r="J19" i="6"/>
  <c r="I19" i="6"/>
  <c r="H19" i="6"/>
  <c r="G19" i="6"/>
  <c r="F19" i="6"/>
  <c r="A19" i="6"/>
  <c r="F16" i="6"/>
  <c r="A16" i="6"/>
  <c r="F15" i="6"/>
  <c r="A15" i="6"/>
  <c r="F14" i="6"/>
  <c r="A14" i="6"/>
  <c r="F13" i="6"/>
  <c r="A13" i="6"/>
  <c r="F12" i="6"/>
  <c r="A12" i="6"/>
  <c r="F11" i="6"/>
  <c r="A11" i="6"/>
  <c r="F10" i="6"/>
  <c r="A10" i="6"/>
  <c r="K9" i="6"/>
  <c r="J9" i="6"/>
  <c r="I9" i="6"/>
  <c r="H9" i="6"/>
  <c r="G9" i="6"/>
  <c r="F9" i="6"/>
  <c r="D9" i="6"/>
  <c r="C9" i="6"/>
  <c r="B9" i="6"/>
  <c r="A9" i="6"/>
  <c r="F6" i="6"/>
  <c r="A6" i="6"/>
  <c r="A2" i="6"/>
  <c r="F76" i="5"/>
  <c r="F75" i="5"/>
  <c r="F74" i="5"/>
  <c r="F73" i="5"/>
  <c r="F72" i="5"/>
  <c r="F71" i="5"/>
  <c r="F70" i="5"/>
  <c r="K69" i="5"/>
  <c r="J69" i="5"/>
  <c r="I69" i="5"/>
  <c r="H69" i="5"/>
  <c r="G69" i="5"/>
  <c r="F69" i="5"/>
  <c r="F66" i="5"/>
  <c r="F65" i="5"/>
  <c r="F64" i="5"/>
  <c r="F63" i="5"/>
  <c r="F62" i="5"/>
  <c r="F61" i="5"/>
  <c r="F60" i="5"/>
  <c r="K59" i="5"/>
  <c r="J59" i="5"/>
  <c r="I59" i="5"/>
  <c r="H59" i="5"/>
  <c r="G59" i="5"/>
  <c r="F59" i="5"/>
  <c r="F56" i="5"/>
  <c r="F55" i="5"/>
  <c r="F54" i="5"/>
  <c r="F53" i="5"/>
  <c r="F52" i="5"/>
  <c r="F51" i="5"/>
  <c r="F50" i="5"/>
  <c r="K49" i="5"/>
  <c r="J49" i="5"/>
  <c r="I49" i="5"/>
  <c r="H49" i="5"/>
  <c r="G49" i="5"/>
  <c r="F49" i="5"/>
  <c r="F46" i="5"/>
  <c r="F45" i="5"/>
  <c r="F44" i="5"/>
  <c r="F43" i="5"/>
  <c r="F42" i="5"/>
  <c r="A42" i="5"/>
  <c r="F41" i="5"/>
  <c r="A41" i="5"/>
  <c r="F40" i="5"/>
  <c r="A40" i="5"/>
  <c r="K39" i="5"/>
  <c r="J39" i="5"/>
  <c r="I39" i="5"/>
  <c r="H39" i="5"/>
  <c r="G39" i="5"/>
  <c r="F39" i="5"/>
  <c r="A39" i="5"/>
  <c r="A38" i="5"/>
  <c r="A37" i="5"/>
  <c r="F36" i="5"/>
  <c r="A36" i="5"/>
  <c r="F35" i="5"/>
  <c r="D35" i="5"/>
  <c r="C35" i="5"/>
  <c r="B35" i="5"/>
  <c r="A35" i="5"/>
  <c r="F34" i="5"/>
  <c r="F33" i="5"/>
  <c r="F32" i="5"/>
  <c r="A32" i="5"/>
  <c r="F31" i="5"/>
  <c r="F30" i="5"/>
  <c r="K29" i="5"/>
  <c r="J29" i="5"/>
  <c r="I29" i="5"/>
  <c r="H29" i="5"/>
  <c r="G29" i="5"/>
  <c r="F29" i="5"/>
  <c r="A29" i="5"/>
  <c r="A28" i="5"/>
  <c r="A27" i="5"/>
  <c r="F26" i="5"/>
  <c r="A26" i="5"/>
  <c r="F25" i="5"/>
  <c r="A25" i="5"/>
  <c r="F24" i="5"/>
  <c r="A24" i="5"/>
  <c r="F23" i="5"/>
  <c r="A23" i="5"/>
  <c r="F22" i="5"/>
  <c r="D22" i="5"/>
  <c r="C22" i="5"/>
  <c r="B22" i="5"/>
  <c r="A22" i="5"/>
  <c r="F21" i="5"/>
  <c r="F20" i="5"/>
  <c r="K19" i="5"/>
  <c r="J19" i="5"/>
  <c r="I19" i="5"/>
  <c r="H19" i="5"/>
  <c r="G19" i="5"/>
  <c r="F19" i="5"/>
  <c r="A19" i="5"/>
  <c r="F16" i="5"/>
  <c r="A16" i="5"/>
  <c r="F15" i="5"/>
  <c r="A15" i="5"/>
  <c r="F14" i="5"/>
  <c r="A14" i="5"/>
  <c r="F13" i="5"/>
  <c r="A13" i="5"/>
  <c r="F12" i="5"/>
  <c r="A12" i="5"/>
  <c r="F11" i="5"/>
  <c r="A11" i="5"/>
  <c r="F10" i="5"/>
  <c r="A10" i="5"/>
  <c r="K9" i="5"/>
  <c r="J9" i="5"/>
  <c r="I9" i="5"/>
  <c r="H9" i="5"/>
  <c r="G9" i="5"/>
  <c r="F9" i="5"/>
  <c r="D9" i="5"/>
  <c r="C9" i="5"/>
  <c r="B9" i="5"/>
  <c r="A9" i="5"/>
  <c r="F6" i="5"/>
  <c r="A6" i="5"/>
  <c r="A2" i="5"/>
  <c r="K69" i="4"/>
  <c r="J69" i="4"/>
  <c r="I69" i="4"/>
  <c r="H69" i="4"/>
  <c r="G69" i="4"/>
  <c r="F69" i="4"/>
  <c r="K59" i="4"/>
  <c r="J59" i="4"/>
  <c r="I59" i="4"/>
  <c r="H59" i="4"/>
  <c r="G59" i="4"/>
  <c r="F59" i="4"/>
  <c r="K49" i="4"/>
  <c r="J49" i="4"/>
  <c r="I49" i="4"/>
  <c r="H49" i="4"/>
  <c r="G49" i="4"/>
  <c r="F49" i="4"/>
  <c r="K39" i="4"/>
  <c r="J39" i="4"/>
  <c r="I39" i="4"/>
  <c r="H39" i="4"/>
  <c r="G39" i="4"/>
  <c r="F39" i="4"/>
  <c r="K29" i="4"/>
  <c r="J29" i="4"/>
  <c r="I29" i="4"/>
  <c r="H29" i="4"/>
  <c r="G29" i="4"/>
  <c r="F29" i="4"/>
  <c r="K19" i="4"/>
  <c r="J19" i="4"/>
  <c r="I19" i="4"/>
  <c r="H19" i="4"/>
  <c r="G19" i="4"/>
  <c r="F19" i="4"/>
  <c r="K9" i="4"/>
  <c r="J9" i="4"/>
  <c r="I9" i="4"/>
  <c r="H9" i="4"/>
  <c r="G9" i="4"/>
  <c r="F9" i="4"/>
  <c r="F76" i="4"/>
  <c r="F75" i="4"/>
  <c r="F74" i="4"/>
  <c r="F73" i="4"/>
  <c r="F72" i="4"/>
  <c r="F71" i="4"/>
  <c r="F70" i="4"/>
  <c r="F66" i="4"/>
  <c r="F65" i="4"/>
  <c r="F64" i="4"/>
  <c r="F63" i="4"/>
  <c r="F62" i="4"/>
  <c r="F61" i="4"/>
  <c r="F60" i="4"/>
  <c r="F56" i="4"/>
  <c r="F55" i="4"/>
  <c r="F54" i="4"/>
  <c r="F53" i="4"/>
  <c r="F52" i="4"/>
  <c r="F51" i="4"/>
  <c r="F50" i="4"/>
  <c r="F46" i="4"/>
  <c r="F45" i="4"/>
  <c r="F44" i="4"/>
  <c r="F43" i="4"/>
  <c r="F42" i="4"/>
  <c r="F41" i="4"/>
  <c r="F40" i="4"/>
  <c r="F36" i="4"/>
  <c r="F35" i="4"/>
  <c r="F34" i="4"/>
  <c r="F33" i="4"/>
  <c r="F32" i="4"/>
  <c r="F31" i="4"/>
  <c r="F30" i="4"/>
  <c r="F26" i="4"/>
  <c r="F25" i="4"/>
  <c r="F24" i="4"/>
  <c r="F23" i="4"/>
  <c r="F22" i="4"/>
  <c r="F21" i="4"/>
  <c r="F20" i="4"/>
  <c r="F16" i="4"/>
  <c r="F15" i="4"/>
  <c r="F14" i="4"/>
  <c r="F13" i="4"/>
  <c r="A42" i="4"/>
  <c r="A41" i="4"/>
  <c r="A40" i="4"/>
  <c r="A39" i="4"/>
  <c r="A38" i="4"/>
  <c r="A37" i="4"/>
  <c r="A36" i="4"/>
  <c r="A29" i="4"/>
  <c r="A28" i="4"/>
  <c r="A27" i="4"/>
  <c r="A26" i="4"/>
  <c r="A25" i="4"/>
  <c r="A24" i="4"/>
  <c r="A23" i="4"/>
  <c r="A15" i="4"/>
  <c r="A14" i="4"/>
  <c r="A13" i="4"/>
  <c r="A12" i="4"/>
  <c r="A11" i="4"/>
  <c r="A10" i="4"/>
  <c r="A32" i="4"/>
  <c r="A19" i="4"/>
  <c r="D35" i="4"/>
  <c r="C35" i="4"/>
  <c r="B35" i="4"/>
  <c r="A35" i="4"/>
  <c r="D22" i="4"/>
  <c r="C22" i="4"/>
  <c r="B22" i="4"/>
  <c r="A22" i="4"/>
  <c r="D9" i="4"/>
  <c r="C9" i="4"/>
  <c r="B9" i="4"/>
  <c r="A9" i="4"/>
  <c r="F6" i="4"/>
  <c r="A6" i="4"/>
  <c r="A2" i="4"/>
  <c r="J20" i="15" l="1"/>
  <c r="J27" i="15" s="1"/>
  <c r="I27" i="15"/>
  <c r="J70" i="15"/>
  <c r="J77" i="15" s="1"/>
  <c r="I77" i="15"/>
  <c r="J40" i="15"/>
  <c r="J47" i="15" s="1"/>
  <c r="I47" i="15"/>
  <c r="J30" i="15"/>
  <c r="J37" i="15" s="1"/>
  <c r="I37" i="15"/>
  <c r="J10" i="15"/>
  <c r="J17" i="15" s="1"/>
  <c r="I17" i="15"/>
  <c r="I57" i="15"/>
  <c r="J50" i="15"/>
  <c r="J57" i="15" s="1"/>
  <c r="J60" i="15"/>
  <c r="J67" i="15" s="1"/>
  <c r="I67" i="15"/>
  <c r="J50" i="14"/>
  <c r="J57" i="14" s="1"/>
  <c r="I57" i="14"/>
  <c r="J70" i="14"/>
  <c r="J77" i="14" s="1"/>
  <c r="I77" i="14"/>
  <c r="J10" i="14"/>
  <c r="J17" i="14" s="1"/>
  <c r="I17" i="14"/>
  <c r="J40" i="14"/>
  <c r="J47" i="14" s="1"/>
  <c r="I47" i="14"/>
  <c r="J60" i="14"/>
  <c r="J67" i="14" s="1"/>
  <c r="I67" i="14"/>
  <c r="J20" i="14"/>
  <c r="J27" i="14" s="1"/>
  <c r="I27" i="14"/>
  <c r="J40" i="13"/>
  <c r="J47" i="13" s="1"/>
  <c r="I47" i="13"/>
  <c r="I77" i="13"/>
  <c r="J70" i="13"/>
  <c r="J77" i="13" s="1"/>
  <c r="J30" i="13"/>
  <c r="J37" i="13" s="1"/>
  <c r="I37" i="13"/>
  <c r="J50" i="13"/>
  <c r="J57" i="13" s="1"/>
  <c r="I57" i="13"/>
  <c r="J60" i="13"/>
  <c r="J67" i="13" s="1"/>
  <c r="I67" i="13"/>
  <c r="J10" i="13"/>
  <c r="J17" i="13" s="1"/>
  <c r="I17" i="13"/>
  <c r="C24" i="13" s="1"/>
  <c r="D24" i="13" s="1"/>
  <c r="J70" i="12"/>
  <c r="J77" i="12" s="1"/>
  <c r="I77" i="12"/>
  <c r="J50" i="12"/>
  <c r="J57" i="12" s="1"/>
  <c r="I57" i="12"/>
  <c r="J30" i="12"/>
  <c r="J37" i="12" s="1"/>
  <c r="I37" i="12"/>
  <c r="J60" i="12"/>
  <c r="J67" i="12" s="1"/>
  <c r="I67" i="12"/>
  <c r="C24" i="12"/>
  <c r="D24" i="12" s="1"/>
  <c r="J20" i="12"/>
  <c r="J27" i="12" s="1"/>
  <c r="I27" i="12"/>
  <c r="J70" i="11"/>
  <c r="J77" i="11" s="1"/>
  <c r="I77" i="11"/>
  <c r="J10" i="11"/>
  <c r="J17" i="11" s="1"/>
  <c r="I17" i="11"/>
  <c r="J40" i="11"/>
  <c r="J47" i="11" s="1"/>
  <c r="I47" i="11"/>
  <c r="J30" i="11"/>
  <c r="J37" i="11" s="1"/>
  <c r="I37" i="11"/>
  <c r="J50" i="11"/>
  <c r="J57" i="11" s="1"/>
  <c r="I57" i="11"/>
  <c r="J20" i="11"/>
  <c r="J27" i="11" s="1"/>
  <c r="I27" i="11"/>
  <c r="J20" i="10"/>
  <c r="J27" i="10" s="1"/>
  <c r="I27" i="10"/>
  <c r="J70" i="10"/>
  <c r="J77" i="10" s="1"/>
  <c r="I77" i="10"/>
  <c r="J50" i="10"/>
  <c r="J57" i="10" s="1"/>
  <c r="I57" i="10"/>
  <c r="J30" i="10"/>
  <c r="J37" i="10" s="1"/>
  <c r="I37" i="10"/>
  <c r="J10" i="10"/>
  <c r="J17" i="10" s="1"/>
  <c r="I17" i="10"/>
  <c r="J60" i="10"/>
  <c r="J67" i="10" s="1"/>
  <c r="I67" i="10"/>
  <c r="J40" i="10"/>
  <c r="J47" i="10" s="1"/>
  <c r="I47" i="10"/>
  <c r="J50" i="9"/>
  <c r="J57" i="9" s="1"/>
  <c r="I57" i="9"/>
  <c r="I37" i="9"/>
  <c r="J30" i="9"/>
  <c r="J37" i="9" s="1"/>
  <c r="J20" i="9"/>
  <c r="J27" i="9" s="1"/>
  <c r="I27" i="9"/>
  <c r="C24" i="9" s="1"/>
  <c r="D24" i="9" s="1"/>
  <c r="J60" i="9"/>
  <c r="J67" i="9" s="1"/>
  <c r="I67" i="9"/>
  <c r="J70" i="9"/>
  <c r="J77" i="9" s="1"/>
  <c r="I77" i="9"/>
  <c r="J30" i="8"/>
  <c r="J37" i="8" s="1"/>
  <c r="I37" i="8"/>
  <c r="J40" i="8"/>
  <c r="J47" i="8" s="1"/>
  <c r="I47" i="8"/>
  <c r="J50" i="8"/>
  <c r="J57" i="8" s="1"/>
  <c r="I57" i="8"/>
  <c r="J20" i="8"/>
  <c r="J27" i="8" s="1"/>
  <c r="I27" i="8"/>
  <c r="J10" i="8"/>
  <c r="J17" i="8" s="1"/>
  <c r="I17" i="8"/>
  <c r="C24" i="8" s="1"/>
  <c r="D24" i="8" s="1"/>
  <c r="J70" i="8"/>
  <c r="J77" i="8" s="1"/>
  <c r="I77" i="8"/>
  <c r="J40" i="7"/>
  <c r="J47" i="7" s="1"/>
  <c r="I47" i="7"/>
  <c r="J20" i="7"/>
  <c r="J27" i="7" s="1"/>
  <c r="I27" i="7"/>
  <c r="I17" i="7"/>
  <c r="J10" i="7"/>
  <c r="J17" i="7" s="1"/>
  <c r="J50" i="7"/>
  <c r="J57" i="7" s="1"/>
  <c r="I57" i="7"/>
  <c r="J70" i="7"/>
  <c r="J77" i="7" s="1"/>
  <c r="I77" i="7"/>
  <c r="J60" i="6"/>
  <c r="J67" i="6" s="1"/>
  <c r="I67" i="6"/>
  <c r="J40" i="6"/>
  <c r="J47" i="6" s="1"/>
  <c r="I47" i="6"/>
  <c r="J70" i="6"/>
  <c r="J77" i="6" s="1"/>
  <c r="I77" i="6"/>
  <c r="I17" i="6"/>
  <c r="C24" i="6" s="1"/>
  <c r="D24" i="6" s="1"/>
  <c r="J10" i="6"/>
  <c r="J17" i="6" s="1"/>
  <c r="J50" i="5"/>
  <c r="I50" i="16"/>
  <c r="I57" i="5"/>
  <c r="J20" i="5"/>
  <c r="I27" i="5"/>
  <c r="I20" i="16"/>
  <c r="K64" i="5"/>
  <c r="G64" i="6" s="1"/>
  <c r="K64" i="6" s="1"/>
  <c r="G64" i="7" s="1"/>
  <c r="K64" i="7" s="1"/>
  <c r="G64" i="8" s="1"/>
  <c r="K64" i="8" s="1"/>
  <c r="G64" i="9" s="1"/>
  <c r="K64" i="9" s="1"/>
  <c r="G64" i="10" s="1"/>
  <c r="K64" i="10" s="1"/>
  <c r="G64" i="11" s="1"/>
  <c r="K64" i="11" s="1"/>
  <c r="G64" i="12" s="1"/>
  <c r="K64" i="12" s="1"/>
  <c r="G64" i="13" s="1"/>
  <c r="K64" i="13" s="1"/>
  <c r="G64" i="14" s="1"/>
  <c r="K64" i="14" s="1"/>
  <c r="G64" i="15" s="1"/>
  <c r="K64" i="15" s="1"/>
  <c r="J64" i="16"/>
  <c r="K62" i="5"/>
  <c r="G62" i="6" s="1"/>
  <c r="K62" i="6" s="1"/>
  <c r="G62" i="7" s="1"/>
  <c r="K62" i="7" s="1"/>
  <c r="G62" i="8" s="1"/>
  <c r="K62" i="8" s="1"/>
  <c r="G62" i="9" s="1"/>
  <c r="K62" i="9" s="1"/>
  <c r="G62" i="10" s="1"/>
  <c r="K62" i="10" s="1"/>
  <c r="G62" i="11" s="1"/>
  <c r="K62" i="11" s="1"/>
  <c r="G62" i="12" s="1"/>
  <c r="K62" i="12" s="1"/>
  <c r="G62" i="13" s="1"/>
  <c r="K62" i="13" s="1"/>
  <c r="G62" i="14" s="1"/>
  <c r="K62" i="14" s="1"/>
  <c r="G62" i="15" s="1"/>
  <c r="K62" i="15" s="1"/>
  <c r="J62" i="16"/>
  <c r="J30" i="5"/>
  <c r="I30" i="16"/>
  <c r="I37" i="5"/>
  <c r="K63" i="5"/>
  <c r="G63" i="6" s="1"/>
  <c r="K63" i="6" s="1"/>
  <c r="G63" i="7" s="1"/>
  <c r="K63" i="7" s="1"/>
  <c r="G63" i="8" s="1"/>
  <c r="K63" i="8" s="1"/>
  <c r="G63" i="9" s="1"/>
  <c r="K63" i="9" s="1"/>
  <c r="G63" i="10" s="1"/>
  <c r="K63" i="10" s="1"/>
  <c r="G63" i="11" s="1"/>
  <c r="K63" i="11" s="1"/>
  <c r="G63" i="12" s="1"/>
  <c r="K63" i="12" s="1"/>
  <c r="G63" i="13" s="1"/>
  <c r="K63" i="13" s="1"/>
  <c r="G63" i="14" s="1"/>
  <c r="K63" i="14" s="1"/>
  <c r="G63" i="15" s="1"/>
  <c r="K63" i="15" s="1"/>
  <c r="J63" i="16"/>
  <c r="K20" i="5"/>
  <c r="G20" i="6" s="1"/>
  <c r="K20" i="6" s="1"/>
  <c r="G20" i="7" s="1"/>
  <c r="K20" i="7" s="1"/>
  <c r="G20" i="8" s="1"/>
  <c r="K20" i="8" s="1"/>
  <c r="G20" i="9" s="1"/>
  <c r="K20" i="9" s="1"/>
  <c r="G20" i="10" s="1"/>
  <c r="K20" i="10" s="1"/>
  <c r="G20" i="11" s="1"/>
  <c r="K20" i="11" s="1"/>
  <c r="G20" i="12" s="1"/>
  <c r="K20" i="12" s="1"/>
  <c r="G20" i="13" s="1"/>
  <c r="K20" i="13" s="1"/>
  <c r="G20" i="14" s="1"/>
  <c r="K20" i="14" s="1"/>
  <c r="G20" i="15" s="1"/>
  <c r="J70" i="5"/>
  <c r="I70" i="16"/>
  <c r="I77" i="5"/>
  <c r="K65" i="5"/>
  <c r="G65" i="6" s="1"/>
  <c r="K65" i="6" s="1"/>
  <c r="G65" i="7" s="1"/>
  <c r="K65" i="7" s="1"/>
  <c r="G65" i="8" s="1"/>
  <c r="K65" i="8" s="1"/>
  <c r="G65" i="9" s="1"/>
  <c r="K65" i="9" s="1"/>
  <c r="G65" i="10" s="1"/>
  <c r="K65" i="10" s="1"/>
  <c r="G65" i="11" s="1"/>
  <c r="K65" i="11" s="1"/>
  <c r="G65" i="12" s="1"/>
  <c r="K65" i="12" s="1"/>
  <c r="G65" i="13" s="1"/>
  <c r="K65" i="13" s="1"/>
  <c r="G65" i="14" s="1"/>
  <c r="K65" i="14" s="1"/>
  <c r="G65" i="15" s="1"/>
  <c r="K65" i="15" s="1"/>
  <c r="J65" i="16"/>
  <c r="K66" i="5"/>
  <c r="G66" i="6" s="1"/>
  <c r="K66" i="6" s="1"/>
  <c r="G66" i="7" s="1"/>
  <c r="K66" i="7" s="1"/>
  <c r="G66" i="8" s="1"/>
  <c r="K66" i="8" s="1"/>
  <c r="G66" i="9" s="1"/>
  <c r="K66" i="9" s="1"/>
  <c r="G66" i="10" s="1"/>
  <c r="K66" i="10" s="1"/>
  <c r="G66" i="11" s="1"/>
  <c r="K66" i="11" s="1"/>
  <c r="G66" i="12" s="1"/>
  <c r="K66" i="12" s="1"/>
  <c r="G66" i="13" s="1"/>
  <c r="K66" i="13" s="1"/>
  <c r="G66" i="14" s="1"/>
  <c r="K66" i="14" s="1"/>
  <c r="G66" i="15" s="1"/>
  <c r="K66" i="15" s="1"/>
  <c r="J66" i="16"/>
  <c r="K60" i="5"/>
  <c r="G60" i="6" s="1"/>
  <c r="K60" i="6" s="1"/>
  <c r="G60" i="7" s="1"/>
  <c r="K60" i="7" s="1"/>
  <c r="G60" i="8" s="1"/>
  <c r="K60" i="8" s="1"/>
  <c r="G60" i="9" s="1"/>
  <c r="K60" i="9" s="1"/>
  <c r="G60" i="10" s="1"/>
  <c r="K60" i="10" s="1"/>
  <c r="G60" i="11" s="1"/>
  <c r="K60" i="11" s="1"/>
  <c r="G60" i="12" s="1"/>
  <c r="K60" i="12" s="1"/>
  <c r="G60" i="13" s="1"/>
  <c r="K60" i="13" s="1"/>
  <c r="G60" i="14" s="1"/>
  <c r="K60" i="14" s="1"/>
  <c r="G60" i="15" s="1"/>
  <c r="J67" i="5"/>
  <c r="J60" i="16"/>
  <c r="J10" i="5"/>
  <c r="J17" i="5" s="1"/>
  <c r="I17" i="5"/>
  <c r="J40" i="5"/>
  <c r="I47" i="5"/>
  <c r="I40" i="16"/>
  <c r="K61" i="5"/>
  <c r="G61" i="6" s="1"/>
  <c r="K61" i="6" s="1"/>
  <c r="G61" i="7" s="1"/>
  <c r="K61" i="7" s="1"/>
  <c r="G61" i="8" s="1"/>
  <c r="K61" i="8" s="1"/>
  <c r="G61" i="9" s="1"/>
  <c r="K61" i="9" s="1"/>
  <c r="G61" i="10" s="1"/>
  <c r="K61" i="10" s="1"/>
  <c r="G61" i="11" s="1"/>
  <c r="K61" i="11" s="1"/>
  <c r="G61" i="12" s="1"/>
  <c r="K61" i="12" s="1"/>
  <c r="G61" i="13" s="1"/>
  <c r="K61" i="13" s="1"/>
  <c r="G61" i="14" s="1"/>
  <c r="K61" i="14" s="1"/>
  <c r="G61" i="15" s="1"/>
  <c r="K61" i="15" s="1"/>
  <c r="J61" i="16"/>
  <c r="C25" i="4"/>
  <c r="C36" i="4" s="1"/>
  <c r="D36" i="4" s="1"/>
  <c r="B36" i="5" s="1"/>
  <c r="D24" i="4"/>
  <c r="K16" i="4"/>
  <c r="G16" i="5" s="1"/>
  <c r="K16" i="5" s="1"/>
  <c r="G16" i="6" s="1"/>
  <c r="K16" i="6" s="1"/>
  <c r="G16" i="7" s="1"/>
  <c r="K16" i="7" s="1"/>
  <c r="G16" i="8" s="1"/>
  <c r="K16" i="8" s="1"/>
  <c r="G16" i="9" s="1"/>
  <c r="K16" i="9" s="1"/>
  <c r="G16" i="10" s="1"/>
  <c r="K16" i="10" s="1"/>
  <c r="G16" i="11" s="1"/>
  <c r="K16" i="11" s="1"/>
  <c r="G16" i="12" s="1"/>
  <c r="K16" i="12" s="1"/>
  <c r="G16" i="13" s="1"/>
  <c r="K16" i="13" s="1"/>
  <c r="G16" i="14" s="1"/>
  <c r="K16" i="14" s="1"/>
  <c r="G16" i="15" s="1"/>
  <c r="K16" i="15" s="1"/>
  <c r="J16" i="16"/>
  <c r="K15" i="4"/>
  <c r="G15" i="5" s="1"/>
  <c r="K15" i="5" s="1"/>
  <c r="G15" i="6" s="1"/>
  <c r="K15" i="6" s="1"/>
  <c r="G15" i="7" s="1"/>
  <c r="K15" i="7" s="1"/>
  <c r="G15" i="8" s="1"/>
  <c r="K15" i="8" s="1"/>
  <c r="G15" i="9" s="1"/>
  <c r="K15" i="9" s="1"/>
  <c r="G15" i="10" s="1"/>
  <c r="K15" i="10" s="1"/>
  <c r="G15" i="11" s="1"/>
  <c r="K15" i="11" s="1"/>
  <c r="G15" i="12" s="1"/>
  <c r="K15" i="12" s="1"/>
  <c r="G15" i="13" s="1"/>
  <c r="K15" i="13" s="1"/>
  <c r="G15" i="14" s="1"/>
  <c r="K15" i="14" s="1"/>
  <c r="G15" i="15" s="1"/>
  <c r="K15" i="15" s="1"/>
  <c r="J15" i="16"/>
  <c r="K14" i="4"/>
  <c r="G14" i="5" s="1"/>
  <c r="K14" i="5" s="1"/>
  <c r="G14" i="6" s="1"/>
  <c r="K14" i="6" s="1"/>
  <c r="G14" i="7" s="1"/>
  <c r="K14" i="7" s="1"/>
  <c r="G14" i="8" s="1"/>
  <c r="K14" i="8" s="1"/>
  <c r="G14" i="9" s="1"/>
  <c r="K14" i="9" s="1"/>
  <c r="G14" i="10" s="1"/>
  <c r="K14" i="10" s="1"/>
  <c r="G14" i="11" s="1"/>
  <c r="K14" i="11" s="1"/>
  <c r="G14" i="12" s="1"/>
  <c r="K14" i="12" s="1"/>
  <c r="G14" i="13" s="1"/>
  <c r="K14" i="13" s="1"/>
  <c r="G14" i="14" s="1"/>
  <c r="K14" i="14" s="1"/>
  <c r="G14" i="15" s="1"/>
  <c r="K14" i="15" s="1"/>
  <c r="J14" i="16"/>
  <c r="K13" i="4"/>
  <c r="G13" i="5" s="1"/>
  <c r="K13" i="5" s="1"/>
  <c r="G13" i="6" s="1"/>
  <c r="K13" i="6" s="1"/>
  <c r="G13" i="7" s="1"/>
  <c r="K13" i="7" s="1"/>
  <c r="G13" i="8" s="1"/>
  <c r="K13" i="8" s="1"/>
  <c r="G13" i="9" s="1"/>
  <c r="K13" i="9" s="1"/>
  <c r="G13" i="10" s="1"/>
  <c r="K13" i="10" s="1"/>
  <c r="G13" i="11" s="1"/>
  <c r="K13" i="11" s="1"/>
  <c r="G13" i="12" s="1"/>
  <c r="K13" i="12" s="1"/>
  <c r="G13" i="13" s="1"/>
  <c r="K13" i="13" s="1"/>
  <c r="G13" i="14" s="1"/>
  <c r="K13" i="14" s="1"/>
  <c r="G13" i="15" s="1"/>
  <c r="K13" i="15" s="1"/>
  <c r="J13" i="16"/>
  <c r="K12" i="4"/>
  <c r="G12" i="5" s="1"/>
  <c r="K12" i="5" s="1"/>
  <c r="G12" i="6" s="1"/>
  <c r="K12" i="6" s="1"/>
  <c r="G12" i="7" s="1"/>
  <c r="K12" i="7" s="1"/>
  <c r="G12" i="8" s="1"/>
  <c r="K12" i="8" s="1"/>
  <c r="G12" i="9" s="1"/>
  <c r="K12" i="9" s="1"/>
  <c r="G12" i="10" s="1"/>
  <c r="K12" i="10" s="1"/>
  <c r="G12" i="11" s="1"/>
  <c r="K12" i="11" s="1"/>
  <c r="G12" i="12" s="1"/>
  <c r="K12" i="12" s="1"/>
  <c r="G12" i="13" s="1"/>
  <c r="K12" i="13" s="1"/>
  <c r="G12" i="14" s="1"/>
  <c r="K12" i="14" s="1"/>
  <c r="G12" i="15" s="1"/>
  <c r="K12" i="15" s="1"/>
  <c r="J12" i="16"/>
  <c r="K11" i="4"/>
  <c r="G11" i="5" s="1"/>
  <c r="K11" i="5" s="1"/>
  <c r="G11" i="6" s="1"/>
  <c r="K11" i="6" s="1"/>
  <c r="G11" i="7" s="1"/>
  <c r="K11" i="7" s="1"/>
  <c r="G11" i="8" s="1"/>
  <c r="K11" i="8" s="1"/>
  <c r="G11" i="9" s="1"/>
  <c r="K11" i="9" s="1"/>
  <c r="G11" i="10" s="1"/>
  <c r="K11" i="10" s="1"/>
  <c r="G11" i="11" s="1"/>
  <c r="K11" i="11" s="1"/>
  <c r="G11" i="12" s="1"/>
  <c r="K11" i="12" s="1"/>
  <c r="G11" i="13" s="1"/>
  <c r="K11" i="13" s="1"/>
  <c r="G11" i="14" s="1"/>
  <c r="K11" i="14" s="1"/>
  <c r="G11" i="15" s="1"/>
  <c r="K11" i="15" s="1"/>
  <c r="J11" i="16"/>
  <c r="I10" i="16"/>
  <c r="J10" i="4"/>
  <c r="J17" i="4" s="1"/>
  <c r="B15" i="5" l="1"/>
  <c r="K60" i="15"/>
  <c r="K20" i="15"/>
  <c r="C24" i="15"/>
  <c r="D24" i="15" s="1"/>
  <c r="C24" i="14"/>
  <c r="D24" i="14" s="1"/>
  <c r="C24" i="11"/>
  <c r="D24" i="11" s="1"/>
  <c r="C24" i="10"/>
  <c r="D24" i="10" s="1"/>
  <c r="C24" i="7"/>
  <c r="D24" i="7" s="1"/>
  <c r="J27" i="5"/>
  <c r="J20" i="16"/>
  <c r="J30" i="16"/>
  <c r="J37" i="5"/>
  <c r="K30" i="5"/>
  <c r="G30" i="6" s="1"/>
  <c r="K30" i="6" s="1"/>
  <c r="G30" i="7" s="1"/>
  <c r="K30" i="7" s="1"/>
  <c r="G30" i="8" s="1"/>
  <c r="K30" i="8" s="1"/>
  <c r="G30" i="9" s="1"/>
  <c r="K30" i="9" s="1"/>
  <c r="G30" i="10" s="1"/>
  <c r="K30" i="10" s="1"/>
  <c r="G30" i="11" s="1"/>
  <c r="K30" i="11" s="1"/>
  <c r="G30" i="12" s="1"/>
  <c r="K30" i="12" s="1"/>
  <c r="G30" i="13" s="1"/>
  <c r="K30" i="13" s="1"/>
  <c r="G30" i="14" s="1"/>
  <c r="K30" i="14" s="1"/>
  <c r="G30" i="15" s="1"/>
  <c r="K30" i="15" s="1"/>
  <c r="J40" i="16"/>
  <c r="J47" i="5"/>
  <c r="K40" i="5"/>
  <c r="G40" i="6" s="1"/>
  <c r="K40" i="6" s="1"/>
  <c r="G40" i="7" s="1"/>
  <c r="K40" i="7" s="1"/>
  <c r="G40" i="8" s="1"/>
  <c r="K40" i="8" s="1"/>
  <c r="G40" i="9" s="1"/>
  <c r="K40" i="9" s="1"/>
  <c r="G40" i="10" s="1"/>
  <c r="K40" i="10" s="1"/>
  <c r="G40" i="11" s="1"/>
  <c r="K40" i="11" s="1"/>
  <c r="G40" i="12" s="1"/>
  <c r="K40" i="12" s="1"/>
  <c r="G40" i="13" s="1"/>
  <c r="K40" i="13" s="1"/>
  <c r="G40" i="14" s="1"/>
  <c r="K40" i="14" s="1"/>
  <c r="G40" i="15" s="1"/>
  <c r="K40" i="15" s="1"/>
  <c r="C24" i="5"/>
  <c r="J70" i="16"/>
  <c r="J77" i="5"/>
  <c r="K70" i="5"/>
  <c r="G70" i="6" s="1"/>
  <c r="K70" i="6" s="1"/>
  <c r="G70" i="7" s="1"/>
  <c r="K70" i="7" s="1"/>
  <c r="G70" i="8" s="1"/>
  <c r="K70" i="8" s="1"/>
  <c r="G70" i="9" s="1"/>
  <c r="K70" i="9" s="1"/>
  <c r="G70" i="10" s="1"/>
  <c r="K70" i="10" s="1"/>
  <c r="G70" i="11" s="1"/>
  <c r="K70" i="11" s="1"/>
  <c r="G70" i="12" s="1"/>
  <c r="K70" i="12" s="1"/>
  <c r="G70" i="13" s="1"/>
  <c r="K70" i="13" s="1"/>
  <c r="G70" i="14" s="1"/>
  <c r="K70" i="14" s="1"/>
  <c r="G70" i="15" s="1"/>
  <c r="K70" i="15" s="1"/>
  <c r="J57" i="5"/>
  <c r="J50" i="16"/>
  <c r="K50" i="5"/>
  <c r="G50" i="6" s="1"/>
  <c r="K50" i="6" s="1"/>
  <c r="G50" i="7" s="1"/>
  <c r="K50" i="7" s="1"/>
  <c r="G50" i="8" s="1"/>
  <c r="K50" i="8" s="1"/>
  <c r="G50" i="9" s="1"/>
  <c r="K50" i="9" s="1"/>
  <c r="G50" i="10" s="1"/>
  <c r="K50" i="10" s="1"/>
  <c r="G50" i="11" s="1"/>
  <c r="K50" i="11" s="1"/>
  <c r="G50" i="12" s="1"/>
  <c r="K50" i="12" s="1"/>
  <c r="G50" i="13" s="1"/>
  <c r="K50" i="13" s="1"/>
  <c r="G50" i="14" s="1"/>
  <c r="K50" i="14" s="1"/>
  <c r="G50" i="15" s="1"/>
  <c r="K50" i="15" s="1"/>
  <c r="C15" i="5"/>
  <c r="B17" i="5"/>
  <c r="B23" i="5" s="1"/>
  <c r="K10" i="4"/>
  <c r="G10" i="5" s="1"/>
  <c r="K10" i="5" s="1"/>
  <c r="G10" i="6" s="1"/>
  <c r="K10" i="6" s="1"/>
  <c r="G10" i="7" s="1"/>
  <c r="K10" i="7" s="1"/>
  <c r="G10" i="8" s="1"/>
  <c r="K10" i="8" s="1"/>
  <c r="G10" i="9" s="1"/>
  <c r="K10" i="9" s="1"/>
  <c r="G10" i="10" s="1"/>
  <c r="K10" i="10" s="1"/>
  <c r="G10" i="11" s="1"/>
  <c r="K10" i="11" s="1"/>
  <c r="G10" i="12" s="1"/>
  <c r="K10" i="12" s="1"/>
  <c r="G10" i="13" s="1"/>
  <c r="K10" i="13" s="1"/>
  <c r="G10" i="14" s="1"/>
  <c r="K10" i="14" s="1"/>
  <c r="G10" i="15" s="1"/>
  <c r="K10" i="15" s="1"/>
  <c r="J10" i="16"/>
  <c r="D24" i="5" l="1"/>
  <c r="D24" i="16" s="1"/>
  <c r="C24" i="16"/>
  <c r="B25" i="5"/>
  <c r="D15" i="5"/>
  <c r="C17" i="5"/>
  <c r="C23" i="5" s="1"/>
  <c r="C25" i="5" l="1"/>
  <c r="D23" i="5"/>
  <c r="D17" i="5"/>
  <c r="C36" i="5" l="1"/>
  <c r="D36" i="5" s="1"/>
  <c r="B36" i="6" s="1"/>
  <c r="B15" i="6"/>
  <c r="B17" i="6" l="1"/>
  <c r="B23" i="6" s="1"/>
  <c r="C15" i="6"/>
  <c r="D15" i="6" l="1"/>
  <c r="C17" i="6"/>
  <c r="C23" i="6" s="1"/>
  <c r="B25" i="6"/>
  <c r="C25" i="6" l="1"/>
  <c r="D23" i="6"/>
  <c r="D17" i="6"/>
  <c r="C36" i="6" l="1"/>
  <c r="D36" i="6" s="1"/>
  <c r="B36" i="7" s="1"/>
  <c r="B15" i="7"/>
  <c r="B17" i="7" l="1"/>
  <c r="B23" i="7" s="1"/>
  <c r="C15" i="7"/>
  <c r="D15" i="7" l="1"/>
  <c r="C17" i="7"/>
  <c r="C23" i="7" s="1"/>
  <c r="B25" i="7"/>
  <c r="D23" i="7" l="1"/>
  <c r="C25" i="7"/>
  <c r="D17" i="7"/>
  <c r="C36" i="7" l="1"/>
  <c r="D36" i="7" s="1"/>
  <c r="B36" i="8" s="1"/>
  <c r="B15" i="8"/>
  <c r="C15" i="8" l="1"/>
  <c r="B17" i="8"/>
  <c r="B23" i="8" s="1"/>
  <c r="B25" i="8" l="1"/>
  <c r="D15" i="8"/>
  <c r="C17" i="8"/>
  <c r="C23" i="8" s="1"/>
  <c r="C25" i="8" l="1"/>
  <c r="D23" i="8"/>
  <c r="D17" i="8"/>
  <c r="B15" i="9" l="1"/>
  <c r="C36" i="8"/>
  <c r="D36" i="8" s="1"/>
  <c r="B36" i="9" s="1"/>
  <c r="C15" i="9" l="1"/>
  <c r="B17" i="9"/>
  <c r="B23" i="9" s="1"/>
  <c r="B25" i="9" l="1"/>
  <c r="D15" i="9"/>
  <c r="C17" i="9"/>
  <c r="C23" i="9" s="1"/>
  <c r="D23" i="9" l="1"/>
  <c r="C25" i="9"/>
  <c r="D17" i="9"/>
  <c r="C36" i="9" l="1"/>
  <c r="D36" i="9" s="1"/>
  <c r="B36" i="10" s="1"/>
  <c r="B15" i="10"/>
  <c r="B17" i="10" l="1"/>
  <c r="B23" i="10" s="1"/>
  <c r="C15" i="10"/>
  <c r="C17" i="10" l="1"/>
  <c r="C23" i="10" s="1"/>
  <c r="D15" i="10"/>
  <c r="B25" i="10"/>
  <c r="D17" i="10" l="1"/>
  <c r="D23" i="10"/>
  <c r="C25" i="10"/>
  <c r="C36" i="10" l="1"/>
  <c r="D36" i="10" s="1"/>
  <c r="B36" i="11" s="1"/>
  <c r="B15" i="11"/>
  <c r="B17" i="11" l="1"/>
  <c r="B23" i="11" s="1"/>
  <c r="C15" i="11"/>
  <c r="C17" i="11" l="1"/>
  <c r="C23" i="11" s="1"/>
  <c r="D15" i="11"/>
  <c r="B25" i="11"/>
  <c r="D17" i="11" l="1"/>
  <c r="C25" i="11"/>
  <c r="D23" i="11"/>
  <c r="B15" i="12" l="1"/>
  <c r="C36" i="11"/>
  <c r="D36" i="11" s="1"/>
  <c r="B36" i="12" s="1"/>
  <c r="B17" i="12" l="1"/>
  <c r="B23" i="12" s="1"/>
  <c r="C15" i="12"/>
  <c r="D15" i="12" l="1"/>
  <c r="C17" i="12"/>
  <c r="C23" i="12" s="1"/>
  <c r="B25" i="12"/>
  <c r="C25" i="12" l="1"/>
  <c r="D23" i="12"/>
  <c r="D17" i="12"/>
  <c r="B15" i="13" l="1"/>
  <c r="C36" i="12"/>
  <c r="D36" i="12" s="1"/>
  <c r="B36" i="13" s="1"/>
  <c r="C15" i="13" l="1"/>
  <c r="B17" i="13"/>
  <c r="B23" i="13" s="1"/>
  <c r="B25" i="13" l="1"/>
  <c r="D15" i="13"/>
  <c r="C17" i="13"/>
  <c r="C23" i="13" s="1"/>
  <c r="C25" i="13" l="1"/>
  <c r="D23" i="13"/>
  <c r="D17" i="13"/>
  <c r="B15" i="14" l="1"/>
  <c r="C36" i="13"/>
  <c r="D36" i="13" s="1"/>
  <c r="B36" i="14" s="1"/>
  <c r="B17" i="14" l="1"/>
  <c r="B23" i="14" s="1"/>
  <c r="C15" i="14"/>
  <c r="D15" i="14" l="1"/>
  <c r="C17" i="14"/>
  <c r="C23" i="14" s="1"/>
  <c r="B25" i="14"/>
  <c r="C25" i="14" l="1"/>
  <c r="D23" i="14"/>
  <c r="D17" i="14"/>
  <c r="B15" i="15" l="1"/>
  <c r="C36" i="14"/>
  <c r="D36" i="14" s="1"/>
  <c r="B36" i="15" s="1"/>
  <c r="C15" i="15" l="1"/>
  <c r="B17" i="15"/>
  <c r="B23" i="15" s="1"/>
  <c r="B15" i="16"/>
  <c r="B25" i="15" l="1"/>
  <c r="B25" i="16" s="1"/>
  <c r="B23" i="16"/>
  <c r="D15" i="15"/>
  <c r="C17" i="15"/>
  <c r="C23" i="15" s="1"/>
  <c r="C15" i="16"/>
  <c r="C25" i="15" l="1"/>
  <c r="D23" i="15"/>
  <c r="D23" i="16" s="1"/>
  <c r="C23" i="16"/>
  <c r="D17" i="15"/>
  <c r="D15" i="16"/>
  <c r="C36" i="15" l="1"/>
  <c r="D36" i="15" s="1"/>
  <c r="D36" i="16" s="1"/>
  <c r="C25" i="16"/>
</calcChain>
</file>

<file path=xl/sharedStrings.xml><?xml version="1.0" encoding="utf-8"?>
<sst xmlns="http://schemas.openxmlformats.org/spreadsheetml/2006/main" count="158" uniqueCount="70">
  <si>
    <t>INGRESOS</t>
  </si>
  <si>
    <t>CANTIDAD ESTIMADA</t>
  </si>
  <si>
    <t>CANTIDAD REAL</t>
  </si>
  <si>
    <t>DIFERENCIA</t>
  </si>
  <si>
    <t>RESULTADO DEL MES</t>
  </si>
  <si>
    <t>ESTADO DE LAS CUENTAS</t>
  </si>
  <si>
    <t>GASTOS</t>
  </si>
  <si>
    <t>SALDO A.</t>
  </si>
  <si>
    <t>SALDO ACU.</t>
  </si>
  <si>
    <t>ESTIMA.</t>
  </si>
  <si>
    <t>REAL</t>
  </si>
  <si>
    <t>DIF</t>
  </si>
  <si>
    <t>GASTOS CASA</t>
  </si>
  <si>
    <t>LUZ</t>
  </si>
  <si>
    <t>AGUA</t>
  </si>
  <si>
    <t>MANTENIMIENTO</t>
  </si>
  <si>
    <t>IMPUESTO COCHE 1</t>
  </si>
  <si>
    <t>IMPUESTO COCHE 2</t>
  </si>
  <si>
    <t>GASTOS FAMILIA</t>
  </si>
  <si>
    <t>COMIDA</t>
  </si>
  <si>
    <t>PRODUCTOS DE LIMPIEZA</t>
  </si>
  <si>
    <t>MEDICAMENTOS</t>
  </si>
  <si>
    <t>VESTIDO</t>
  </si>
  <si>
    <t>CALZADO</t>
  </si>
  <si>
    <t>OTROS</t>
  </si>
  <si>
    <t>MATERIAL ESCOLAR-LIBROS</t>
  </si>
  <si>
    <t>OCIO-TELECO</t>
  </si>
  <si>
    <t>VIAJES</t>
  </si>
  <si>
    <t>BARES-CINE-RESTAURANTES</t>
  </si>
  <si>
    <t>AHORRO-IMPUESTOS</t>
  </si>
  <si>
    <t>AHORRO 1</t>
  </si>
  <si>
    <t>AHORRO 2</t>
  </si>
  <si>
    <t>HACIENDA 1</t>
  </si>
  <si>
    <t>HACIENDA 2</t>
  </si>
  <si>
    <t>IBI</t>
  </si>
  <si>
    <t>S. MÉDICOS-SEGUROS</t>
  </si>
  <si>
    <t>CONSULTAS MÉDICAS</t>
  </si>
  <si>
    <t>SEGURO DE VIDA 1</t>
  </si>
  <si>
    <t>SEGURO DE VIDA 2</t>
  </si>
  <si>
    <t>GASOIL</t>
  </si>
  <si>
    <t>GASTO DESAYUNO Y OTROS 1</t>
  </si>
  <si>
    <t>GASTO DESAYUNO Y OTROS 2</t>
  </si>
  <si>
    <t>AMPA</t>
  </si>
  <si>
    <t>VEHÍCULOS</t>
  </si>
  <si>
    <t>ACTIVIDADES EXTRAESCOLARES H1</t>
  </si>
  <si>
    <t>CONCEPTO</t>
  </si>
  <si>
    <t>PRESUPUESTO FAMILIAR 2015</t>
  </si>
  <si>
    <t>REMANENTE MES ANTERIOR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</si>
  <si>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</si>
  <si>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</si>
  <si>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</si>
  <si>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</si>
  <si>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</si>
  <si>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</si>
  <si>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</si>
  <si>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</si>
  <si>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</si>
  <si>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</si>
  <si>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</si>
  <si>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</si>
  <si>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</si>
  <si>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CONCEPTO/FECHA</t>
  </si>
  <si>
    <t>ACTIVIDADES EXTRAESCOLARES H2</t>
  </si>
  <si>
    <t>GASTO TOTAL MES</t>
  </si>
  <si>
    <t>FONDO DE RESERVA</t>
  </si>
  <si>
    <t>SALDO INICIO</t>
  </si>
  <si>
    <t>ENTRADAS</t>
  </si>
  <si>
    <t>SALDO FINAL</t>
  </si>
  <si>
    <t>REMANENTE DEL MES</t>
  </si>
  <si>
    <t>CUENTA COMÚN DE GASTOS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</si>
</sst>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0.00_ ;[Red]\-0.00\ "/>
  </numFmts>
  <fonts count="6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C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2" borderId="0" xfId="0" applyFill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2" fillId="2" borderId="15" xfId="0" applyFont="1" applyFill="1" applyBorder="1"/>
    <xf numFmtId="0" fontId="2" fillId="2" borderId="16" xfId="0" applyFont="1" applyFill="1" applyBorder="1"/>
    <xf numFmtId="0" fontId="0" fillId="2" borderId="25" xfId="0" applyFill="1" applyBorder="1"/>
    <xf numFmtId="0" fontId="0" fillId="2" borderId="17" xfId="0" applyFill="1" applyBorder="1"/>
    <xf numFmtId="0" fontId="0" fillId="2" borderId="10" xfId="0" applyFill="1" applyBorder="1"/>
    <xf numFmtId="0" fontId="0" fillId="2" borderId="20" xfId="0" applyFill="1" applyBorder="1"/>
    <xf numFmtId="0" fontId="0" fillId="2" borderId="21" xfId="0" applyFill="1" applyBorder="1"/>
    <xf numFmtId="0" fontId="0" fillId="2" borderId="22" xfId="0" applyFill="1" applyBorder="1"/>
    <xf numFmtId="0" fontId="0" fillId="2" borderId="23" xfId="0" applyFill="1" applyBorder="1"/>
    <xf numFmtId="0" fontId="0" fillId="2" borderId="24" xfId="0" applyFill="1" applyBorder="1"/>
    <xf numFmtId="0" fontId="1" fillId="2" borderId="14" xfId="0" applyFont="1" applyFill="1" applyBorder="1" applyAlignment="1">
      <alignment horizontal="center"/>
    </xf>
    <xf numFmtId="0" fontId="2" fillId="2" borderId="17" xfId="0" applyFont="1" applyFill="1" applyBorder="1"/>
    <xf numFmtId="0" fontId="2" fillId="2" borderId="20" xfId="0" applyFont="1" applyFill="1" applyBorder="1"/>
    <xf numFmtId="0" fontId="2" fillId="2" borderId="22" xfId="0" applyFont="1" applyFill="1" applyBorder="1"/>
    <xf numFmtId="0" fontId="3" fillId="2" borderId="11" xfId="0" applyFont="1" applyFill="1" applyBorder="1"/>
    <xf numFmtId="0" fontId="0" fillId="3" borderId="0" xfId="0" applyFill="1"/>
    <xf numFmtId="0" fontId="0" fillId="2" borderId="10" xfId="0" applyFill="1" applyBorder="1" applyProtection="1">
      <protection hidden="1"/>
    </xf>
    <xf numFmtId="0" fontId="0" fillId="8" borderId="0" xfId="0" applyFill="1" applyProtection="1">
      <protection hidden="1"/>
    </xf>
    <xf numFmtId="0" fontId="0" fillId="0" borderId="0" xfId="0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31" xfId="0" applyBorder="1" applyProtection="1">
      <protection hidden="1"/>
    </xf>
    <xf numFmtId="0" fontId="0" fillId="2" borderId="0" xfId="0" applyFill="1" applyProtection="1">
      <protection hidden="1"/>
    </xf>
    <xf numFmtId="0" fontId="0" fillId="0" borderId="32" xfId="0" applyBorder="1" applyProtection="1">
      <protection hidden="1"/>
    </xf>
    <xf numFmtId="0" fontId="0" fillId="2" borderId="29" xfId="0" applyFill="1" applyBorder="1" applyProtection="1">
      <protection hidden="1"/>
    </xf>
    <xf numFmtId="164" fontId="0" fillId="2" borderId="25" xfId="0" applyNumberFormat="1" applyFill="1" applyBorder="1"/>
    <xf numFmtId="164" fontId="5" fillId="3" borderId="0" xfId="0" applyNumberFormat="1" applyFont="1" applyFill="1"/>
    <xf numFmtId="0" fontId="5" fillId="3" borderId="0" xfId="0" applyFont="1" applyFill="1"/>
    <xf numFmtId="2" fontId="0" fillId="2" borderId="25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65" fontId="0" fillId="2" borderId="25" xfId="0" applyNumberFormat="1" applyFill="1" applyBorder="1"/>
    <xf numFmtId="165" fontId="0" fillId="2" borderId="10" xfId="0" applyNumberFormat="1" applyFill="1" applyBorder="1"/>
    <xf numFmtId="165" fontId="0" fillId="2" borderId="10" xfId="0" applyNumberFormat="1" applyFill="1" applyBorder="1" applyProtection="1">
      <protection hidden="1"/>
    </xf>
    <xf numFmtId="165" fontId="0" fillId="2" borderId="25" xfId="0" applyNumberFormat="1" applyFill="1" applyBorder="1" applyProtection="1">
      <protection hidden="1"/>
    </xf>
    <xf numFmtId="165" fontId="0" fillId="2" borderId="10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hidden="1"/>
    </xf>
    <xf numFmtId="165" fontId="0" fillId="2" borderId="23" xfId="0" applyNumberFormat="1" applyFill="1" applyBorder="1" applyProtection="1">
      <protection hidden="1"/>
    </xf>
    <xf numFmtId="165" fontId="0" fillId="2" borderId="19" xfId="0" applyNumberFormat="1" applyFill="1" applyBorder="1" applyProtection="1">
      <protection hidden="1"/>
    </xf>
    <xf numFmtId="165" fontId="0" fillId="2" borderId="21" xfId="0" applyNumberFormat="1" applyFill="1" applyBorder="1" applyProtection="1">
      <protection hidden="1"/>
    </xf>
    <xf numFmtId="165" fontId="0" fillId="2" borderId="24" xfId="0" applyNumberFormat="1" applyFill="1" applyBorder="1" applyProtection="1">
      <protection hidden="1"/>
    </xf>
    <xf numFmtId="165" fontId="0" fillId="2" borderId="18" xfId="0" applyNumberFormat="1" applyFill="1" applyBorder="1" applyProtection="1">
      <protection locked="0" hidden="1"/>
    </xf>
    <xf numFmtId="165" fontId="0" fillId="2" borderId="10" xfId="0" applyNumberFormat="1" applyFill="1" applyBorder="1" applyProtection="1">
      <protection locked="0" hidden="1"/>
    </xf>
    <xf numFmtId="165" fontId="0" fillId="2" borderId="23" xfId="0" applyNumberFormat="1" applyFill="1" applyBorder="1" applyProtection="1">
      <protection locked="0" hidden="1"/>
    </xf>
    <xf numFmtId="165" fontId="0" fillId="9" borderId="25" xfId="0" applyNumberFormat="1" applyFill="1" applyBorder="1" applyProtection="1">
      <protection locked="0"/>
    </xf>
    <xf numFmtId="165" fontId="0" fillId="9" borderId="10" xfId="0" applyNumberFormat="1" applyFill="1" applyBorder="1" applyProtection="1">
      <protection locked="0"/>
    </xf>
    <xf numFmtId="2" fontId="0" fillId="9" borderId="10" xfId="0" applyNumberFormat="1" applyFill="1" applyBorder="1" applyProtection="1">
      <protection locked="0"/>
    </xf>
    <xf numFmtId="0" fontId="0" fillId="2" borderId="11" xfId="0" applyFont="1" applyFill="1" applyBorder="1"/>
    <xf numFmtId="0" fontId="2" fillId="2" borderId="34" xfId="0" applyFont="1" applyFill="1" applyBorder="1"/>
    <xf numFmtId="0" fontId="0" fillId="2" borderId="35" xfId="0" applyFill="1" applyBorder="1"/>
    <xf numFmtId="0" fontId="1" fillId="2" borderId="11" xfId="0" applyFont="1" applyFill="1" applyBorder="1" applyAlignment="1">
      <alignment horizontal="center"/>
    </xf>
    <xf numFmtId="0" fontId="2" fillId="2" borderId="12" xfId="0" applyFont="1" applyFill="1" applyBorder="1"/>
    <xf numFmtId="0" fontId="2" fillId="2" borderId="13" xfId="0" applyFont="1" applyFill="1" applyBorder="1"/>
    <xf numFmtId="0" fontId="0" fillId="2" borderId="34" xfId="0" applyFill="1" applyBorder="1"/>
    <xf numFmtId="0" fontId="0" fillId="3" borderId="0" xfId="0" applyFill="1" applyProtection="1">
      <protection hidden="1"/>
    </xf>
    <xf numFmtId="0" fontId="3" fillId="2" borderId="11" xfId="0" applyFont="1" applyFill="1" applyBorder="1" applyProtection="1">
      <protection hidden="1"/>
    </xf>
    <xf numFmtId="0" fontId="0" fillId="2" borderId="12" xfId="0" applyFill="1" applyBorder="1" applyProtection="1">
      <protection hidden="1"/>
    </xf>
    <xf numFmtId="0" fontId="0" fillId="2" borderId="13" xfId="0" applyFill="1" applyBorder="1" applyProtection="1">
      <protection hidden="1"/>
    </xf>
    <xf numFmtId="0" fontId="1" fillId="2" borderId="14" xfId="0" applyFont="1" applyFill="1" applyBorder="1" applyAlignment="1" applyProtection="1">
      <alignment horizontal="center"/>
      <protection hidden="1"/>
    </xf>
    <xf numFmtId="0" fontId="2" fillId="2" borderId="15" xfId="0" applyFont="1" applyFill="1" applyBorder="1" applyProtection="1">
      <protection hidden="1"/>
    </xf>
    <xf numFmtId="0" fontId="2" fillId="2" borderId="16" xfId="0" applyFont="1" applyFill="1" applyBorder="1" applyProtection="1">
      <protection hidden="1"/>
    </xf>
    <xf numFmtId="0" fontId="0" fillId="2" borderId="25" xfId="0" applyFill="1" applyBorder="1" applyProtection="1">
      <protection hidden="1"/>
    </xf>
    <xf numFmtId="0" fontId="0" fillId="2" borderId="18" xfId="0" applyFill="1" applyBorder="1" applyProtection="1">
      <protection hidden="1"/>
    </xf>
    <xf numFmtId="0" fontId="0" fillId="2" borderId="19" xfId="0" applyFill="1" applyBorder="1" applyProtection="1">
      <protection hidden="1"/>
    </xf>
    <xf numFmtId="0" fontId="2" fillId="2" borderId="20" xfId="0" applyFont="1" applyFill="1" applyBorder="1" applyProtection="1">
      <protection hidden="1"/>
    </xf>
    <xf numFmtId="0" fontId="0" fillId="2" borderId="21" xfId="0" applyFill="1" applyBorder="1" applyProtection="1">
      <protection hidden="1"/>
    </xf>
    <xf numFmtId="0" fontId="0" fillId="2" borderId="23" xfId="0" applyFill="1" applyBorder="1" applyProtection="1">
      <protection hidden="1"/>
    </xf>
    <xf numFmtId="0" fontId="0" fillId="2" borderId="24" xfId="0" applyFill="1" applyBorder="1" applyProtection="1">
      <protection hidden="1"/>
    </xf>
    <xf numFmtId="0" fontId="0" fillId="2" borderId="11" xfId="0" applyFill="1" applyBorder="1" applyProtection="1">
      <protection hidden="1"/>
    </xf>
    <xf numFmtId="0" fontId="0" fillId="2" borderId="17" xfId="0" applyFill="1" applyBorder="1" applyProtection="1">
      <protection hidden="1"/>
    </xf>
    <xf numFmtId="0" fontId="0" fillId="2" borderId="20" xfId="0" applyFill="1" applyBorder="1" applyProtection="1">
      <protection hidden="1"/>
    </xf>
    <xf numFmtId="2" fontId="0" fillId="2" borderId="25" xfId="0" applyNumberFormat="1" applyFill="1" applyBorder="1" applyProtection="1">
      <protection hidden="1"/>
    </xf>
    <xf numFmtId="0" fontId="0" fillId="2" borderId="22" xfId="0" applyFill="1" applyBorder="1" applyProtection="1">
      <protection hidden="1"/>
    </xf>
    <xf numFmtId="2" fontId="0" fillId="2" borderId="10" xfId="0" applyNumberFormat="1" applyFill="1" applyBorder="1" applyProtection="1">
      <protection hidden="1"/>
    </xf>
    <xf numFmtId="0" fontId="0" fillId="2" borderId="25" xfId="0" applyFill="1" applyBorder="1" applyProtection="1">
      <protection locked="0" hidden="1"/>
    </xf>
    <xf numFmtId="0" fontId="0" fillId="2" borderId="10" xfId="0" applyFill="1" applyBorder="1" applyProtection="1">
      <protection locked="0" hidden="1"/>
    </xf>
    <xf numFmtId="0" fontId="2" fillId="2" borderId="17" xfId="0" applyFont="1" applyFill="1" applyBorder="1" applyProtection="1">
      <protection locked="0" hidden="1"/>
    </xf>
    <xf numFmtId="0" fontId="2" fillId="2" borderId="20" xfId="0" applyFont="1" applyFill="1" applyBorder="1" applyProtection="1">
      <protection locked="0" hidden="1"/>
    </xf>
    <xf numFmtId="0" fontId="2" fillId="2" borderId="22" xfId="0" applyFont="1" applyFill="1" applyBorder="1" applyProtection="1">
      <protection locked="0" hidden="1"/>
    </xf>
    <xf numFmtId="0" fontId="0" fillId="2" borderId="20" xfId="0" applyFill="1" applyBorder="1" applyProtection="1">
      <protection locked="0" hidden="1"/>
    </xf>
    <xf numFmtId="0" fontId="0" fillId="2" borderId="22" xfId="0" applyFill="1" applyBorder="1" applyProtection="1">
      <protection locked="0" hidden="1"/>
    </xf>
    <xf numFmtId="4" fontId="0" fillId="0" borderId="30" xfId="0" applyNumberFormat="1" applyBorder="1" applyProtection="1">
      <protection locked="0" hidden="1"/>
    </xf>
    <xf numFmtId="4" fontId="0" fillId="0" borderId="10" xfId="0" applyNumberFormat="1" applyBorder="1" applyProtection="1">
      <protection locked="0" hidden="1"/>
    </xf>
    <xf numFmtId="4" fontId="0" fillId="0" borderId="10" xfId="0" applyNumberFormat="1" applyBorder="1" applyProtection="1">
      <protection hidden="1"/>
    </xf>
    <xf numFmtId="4" fontId="0" fillId="0" borderId="33" xfId="0" applyNumberFormat="1" applyBorder="1" applyProtection="1">
      <protection hidden="1"/>
    </xf>
    <xf numFmtId="165" fontId="5" fillId="3" borderId="0" xfId="0" applyNumberFormat="1" applyFont="1" applyFill="1" applyProtection="1">
      <protection hidden="1"/>
    </xf>
    <xf numFmtId="165" fontId="5" fillId="3" borderId="0" xfId="0" applyNumberFormat="1" applyFont="1" applyFill="1"/>
    <xf numFmtId="2" fontId="0" fillId="0" borderId="30" xfId="0" applyNumberFormat="1" applyBorder="1" applyProtection="1">
      <protection locked="0" hidden="1"/>
    </xf>
    <xf numFmtId="2" fontId="0" fillId="0" borderId="10" xfId="0" applyNumberFormat="1" applyBorder="1" applyProtection="1">
      <protection locked="0" hidden="1"/>
    </xf>
    <xf numFmtId="2" fontId="0" fillId="0" borderId="10" xfId="0" applyNumberFormat="1" applyBorder="1" applyProtection="1">
      <protection hidden="1"/>
    </xf>
    <xf numFmtId="2" fontId="0" fillId="0" borderId="33" xfId="0" applyNumberFormat="1" applyBorder="1" applyProtection="1">
      <protection hidden="1"/>
    </xf>
    <xf numFmtId="2" fontId="0" fillId="0" borderId="33" xfId="0" applyNumberFormat="1" applyBorder="1" applyProtection="1">
      <protection locked="0" hidden="1"/>
    </xf>
    <xf numFmtId="2" fontId="0" fillId="2" borderId="28" xfId="0" applyNumberFormat="1" applyFill="1" applyBorder="1" applyProtection="1">
      <protection hidden="1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5" borderId="1" xfId="0" applyFill="1" applyBorder="1" applyAlignment="1" applyProtection="1">
      <alignment horizontal="center"/>
      <protection hidden="1"/>
    </xf>
    <xf numFmtId="0" fontId="0" fillId="5" borderId="2" xfId="0" applyFill="1" applyBorder="1" applyAlignment="1" applyProtection="1">
      <alignment horizontal="center"/>
      <protection hidden="1"/>
    </xf>
    <xf numFmtId="0" fontId="0" fillId="5" borderId="3" xfId="0" applyFill="1" applyBorder="1" applyAlignment="1" applyProtection="1">
      <alignment horizontal="center"/>
      <protection hidden="1"/>
    </xf>
    <xf numFmtId="0" fontId="0" fillId="6" borderId="1" xfId="0" applyFill="1" applyBorder="1" applyAlignment="1" applyProtection="1">
      <alignment horizontal="center"/>
      <protection hidden="1"/>
    </xf>
    <xf numFmtId="0" fontId="0" fillId="6" borderId="2" xfId="0" applyFill="1" applyBorder="1" applyAlignment="1" applyProtection="1">
      <alignment horizontal="center"/>
      <protection hidden="1"/>
    </xf>
    <xf numFmtId="0" fontId="0" fillId="6" borderId="3" xfId="0" applyFill="1" applyBorder="1" applyAlignment="1" applyProtection="1">
      <alignment horizontal="center"/>
      <protection hidden="1"/>
    </xf>
    <xf numFmtId="0" fontId="0" fillId="7" borderId="1" xfId="0" applyFill="1" applyBorder="1" applyAlignment="1" applyProtection="1">
      <alignment horizontal="center"/>
      <protection hidden="1"/>
    </xf>
    <xf numFmtId="0" fontId="0" fillId="7" borderId="2" xfId="0" applyFill="1" applyBorder="1" applyAlignment="1" applyProtection="1">
      <alignment horizontal="center"/>
      <protection hidden="1"/>
    </xf>
    <xf numFmtId="0" fontId="0" fillId="7" borderId="3" xfId="0" applyFill="1" applyBorder="1" applyAlignment="1" applyProtection="1">
      <alignment horizontal="center"/>
      <protection hidden="1"/>
    </xf>
    <xf numFmtId="0" fontId="0" fillId="4" borderId="1" xfId="0" applyFill="1" applyBorder="1" applyAlignment="1" applyProtection="1">
      <alignment horizontal="center"/>
      <protection hidden="1"/>
    </xf>
    <xf numFmtId="0" fontId="0" fillId="4" borderId="2" xfId="0" applyFill="1" applyBorder="1" applyAlignment="1" applyProtection="1">
      <alignment horizontal="center"/>
      <protection hidden="1"/>
    </xf>
    <xf numFmtId="0" fontId="0" fillId="4" borderId="3" xfId="0" applyFill="1" applyBorder="1" applyAlignment="1" applyProtection="1">
      <alignment horizontal="center"/>
      <protection hidden="1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0" borderId="1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tabSelected="1" workbookViewId="0">
      <selection activeCell="E44" sqref="E44"/>
    </sheetView>
  </sheetViews>
  <sheetFormatPr baseColWidth="10" defaultColWidth="9.140625" defaultRowHeight="15" x14ac:dyDescent="0.25"/>
  <cols>
    <col min="1" max="1" width="31" style="1" customWidth="1"/>
    <col min="2" max="2" width="21.85546875" style="1" customWidth="1"/>
    <col min="3" max="3" width="20" style="1" customWidth="1"/>
    <col min="4" max="4" width="16.7109375" style="1" customWidth="1"/>
    <col min="5" max="5" width="9.140625" style="1"/>
    <col min="6" max="6" width="36.42578125" style="1" customWidth="1"/>
    <col min="7" max="7" width="7.85546875" style="1" customWidth="1"/>
    <col min="8" max="8" width="9.5703125" style="1" customWidth="1"/>
    <col min="9" max="11" width="9.140625" style="1"/>
  </cols>
  <sheetData>
    <row r="1" spans="1:12" ht="15.75" thickBot="1" x14ac:dyDescent="0.3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x14ac:dyDescent="0.25">
      <c r="A2" s="100" t="s">
        <v>46</v>
      </c>
      <c r="B2" s="101"/>
      <c r="C2" s="101"/>
      <c r="D2" s="102"/>
      <c r="E2" s="20"/>
      <c r="F2" s="118"/>
      <c r="G2" s="20"/>
      <c r="H2" s="20"/>
      <c r="I2" s="20"/>
      <c r="J2" s="20"/>
      <c r="K2" s="20"/>
      <c r="L2" s="20"/>
    </row>
    <row r="3" spans="1:12" ht="15.75" thickBot="1" x14ac:dyDescent="0.3">
      <c r="A3" s="103"/>
      <c r="B3" s="104"/>
      <c r="C3" s="104"/>
      <c r="D3" s="105"/>
      <c r="E3" s="20"/>
      <c r="F3" s="119"/>
      <c r="G3" s="20"/>
      <c r="H3" s="20"/>
      <c r="I3" s="20"/>
      <c r="J3" s="20"/>
      <c r="K3" s="20"/>
      <c r="L3" s="20"/>
    </row>
    <row r="4" spans="1:12" x14ac:dyDescent="0.2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5.75" thickBot="1" x14ac:dyDescent="0.3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5.75" thickBot="1" x14ac:dyDescent="0.3">
      <c r="A6" s="106" t="s">
        <v>0</v>
      </c>
      <c r="B6" s="107"/>
      <c r="C6" s="107"/>
      <c r="D6" s="108"/>
      <c r="E6" s="61"/>
      <c r="F6" s="115" t="s">
        <v>6</v>
      </c>
      <c r="G6" s="116"/>
      <c r="H6" s="116"/>
      <c r="I6" s="116"/>
      <c r="J6" s="116"/>
      <c r="K6" s="117"/>
      <c r="L6" s="61"/>
    </row>
    <row r="7" spans="1:12" x14ac:dyDescent="0.25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</row>
    <row r="8" spans="1:12" ht="15.75" thickBot="1" x14ac:dyDescent="0.3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</row>
    <row r="9" spans="1:12" ht="21.75" thickBot="1" x14ac:dyDescent="0.4">
      <c r="A9" s="62" t="s">
        <v>45</v>
      </c>
      <c r="B9" s="63" t="s">
        <v>1</v>
      </c>
      <c r="C9" s="63" t="s">
        <v>2</v>
      </c>
      <c r="D9" s="64" t="s">
        <v>3</v>
      </c>
      <c r="E9" s="61"/>
      <c r="F9" s="65" t="s">
        <v>12</v>
      </c>
      <c r="G9" s="66" t="s">
        <v>7</v>
      </c>
      <c r="H9" s="66" t="s">
        <v>9</v>
      </c>
      <c r="I9" s="66" t="s">
        <v>10</v>
      </c>
      <c r="J9" s="66" t="s">
        <v>11</v>
      </c>
      <c r="K9" s="67" t="s">
        <v>8</v>
      </c>
      <c r="L9" s="61"/>
    </row>
    <row r="10" spans="1:12" x14ac:dyDescent="0.25">
      <c r="A10" s="81"/>
      <c r="B10" s="68"/>
      <c r="C10" s="68"/>
      <c r="D10" s="68"/>
      <c r="E10" s="61"/>
      <c r="F10" s="83"/>
      <c r="G10" s="69"/>
      <c r="H10" s="69"/>
      <c r="I10" s="69"/>
      <c r="J10" s="69"/>
      <c r="K10" s="70"/>
      <c r="L10" s="61"/>
    </row>
    <row r="11" spans="1:12" x14ac:dyDescent="0.25">
      <c r="A11" s="82"/>
      <c r="B11" s="21"/>
      <c r="C11" s="21"/>
      <c r="D11" s="21"/>
      <c r="E11" s="61"/>
      <c r="F11" s="71" t="s">
        <v>13</v>
      </c>
      <c r="G11" s="21"/>
      <c r="H11" s="21"/>
      <c r="I11" s="21"/>
      <c r="J11" s="21"/>
      <c r="K11" s="72"/>
      <c r="L11" s="61"/>
    </row>
    <row r="12" spans="1:12" x14ac:dyDescent="0.25">
      <c r="A12" s="82"/>
      <c r="B12" s="21"/>
      <c r="C12" s="21"/>
      <c r="D12" s="21"/>
      <c r="E12" s="61"/>
      <c r="F12" s="71" t="s">
        <v>14</v>
      </c>
      <c r="G12" s="21"/>
      <c r="H12" s="21"/>
      <c r="I12" s="21"/>
      <c r="J12" s="21"/>
      <c r="K12" s="72"/>
      <c r="L12" s="61"/>
    </row>
    <row r="13" spans="1:12" x14ac:dyDescent="0.25">
      <c r="A13" s="82"/>
      <c r="B13" s="21"/>
      <c r="C13" s="21"/>
      <c r="D13" s="21"/>
      <c r="E13" s="61"/>
      <c r="F13" s="84"/>
      <c r="G13" s="21"/>
      <c r="H13" s="21"/>
      <c r="I13" s="21"/>
      <c r="J13" s="21"/>
      <c r="K13" s="72"/>
      <c r="L13" s="61"/>
    </row>
    <row r="14" spans="1:12" x14ac:dyDescent="0.25">
      <c r="A14" s="82"/>
      <c r="B14" s="21"/>
      <c r="C14" s="21"/>
      <c r="D14" s="21"/>
      <c r="E14" s="61"/>
      <c r="F14" s="71" t="s">
        <v>15</v>
      </c>
      <c r="G14" s="21"/>
      <c r="H14" s="21"/>
      <c r="I14" s="21"/>
      <c r="J14" s="21"/>
      <c r="K14" s="72"/>
      <c r="L14" s="61"/>
    </row>
    <row r="15" spans="1:12" x14ac:dyDescent="0.25">
      <c r="A15" s="21" t="s">
        <v>47</v>
      </c>
      <c r="B15" s="21"/>
      <c r="C15" s="21"/>
      <c r="D15" s="21"/>
      <c r="E15" s="61"/>
      <c r="F15" s="84"/>
      <c r="G15" s="21"/>
      <c r="H15" s="21"/>
      <c r="I15" s="21"/>
      <c r="J15" s="21"/>
      <c r="K15" s="72"/>
      <c r="L15" s="61"/>
    </row>
    <row r="16" spans="1:12" ht="15.75" thickBot="1" x14ac:dyDescent="0.3">
      <c r="A16" s="21" t="s">
        <v>64</v>
      </c>
      <c r="B16" s="21"/>
      <c r="C16" s="21"/>
      <c r="D16" s="21"/>
      <c r="E16" s="61"/>
      <c r="F16" s="85"/>
      <c r="G16" s="73"/>
      <c r="H16" s="73"/>
      <c r="I16" s="73"/>
      <c r="J16" s="73"/>
      <c r="K16" s="74"/>
      <c r="L16" s="61"/>
    </row>
    <row r="17" spans="1:12" x14ac:dyDescent="0.25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</row>
    <row r="18" spans="1:12" ht="15.75" thickBot="1" x14ac:dyDescent="0.3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</row>
    <row r="19" spans="1:12" ht="21.75" thickBot="1" x14ac:dyDescent="0.4">
      <c r="A19" s="109" t="s">
        <v>4</v>
      </c>
      <c r="B19" s="110"/>
      <c r="C19" s="110"/>
      <c r="D19" s="111"/>
      <c r="E19" s="61"/>
      <c r="F19" s="65" t="s">
        <v>43</v>
      </c>
      <c r="G19" s="66" t="s">
        <v>7</v>
      </c>
      <c r="H19" s="66" t="s">
        <v>9</v>
      </c>
      <c r="I19" s="66" t="s">
        <v>10</v>
      </c>
      <c r="J19" s="66" t="s">
        <v>11</v>
      </c>
      <c r="K19" s="67" t="s">
        <v>8</v>
      </c>
      <c r="L19" s="61"/>
    </row>
    <row r="20" spans="1:12" x14ac:dyDescent="0.25">
      <c r="A20" s="61"/>
      <c r="B20" s="61"/>
      <c r="C20" s="61"/>
      <c r="D20" s="61"/>
      <c r="E20" s="61"/>
      <c r="F20" s="83"/>
      <c r="G20" s="69"/>
      <c r="H20" s="69"/>
      <c r="I20" s="69"/>
      <c r="J20" s="69"/>
      <c r="K20" s="70"/>
      <c r="L20" s="61"/>
    </row>
    <row r="21" spans="1:12" ht="15.75" thickBot="1" x14ac:dyDescent="0.3">
      <c r="A21" s="61"/>
      <c r="B21" s="61"/>
      <c r="C21" s="61"/>
      <c r="D21" s="61"/>
      <c r="E21" s="61"/>
      <c r="F21" s="84"/>
      <c r="G21" s="21"/>
      <c r="H21" s="21"/>
      <c r="I21" s="21"/>
      <c r="J21" s="21"/>
      <c r="K21" s="72"/>
      <c r="L21" s="61"/>
    </row>
    <row r="22" spans="1:12" ht="15.75" thickBot="1" x14ac:dyDescent="0.3">
      <c r="A22" s="75" t="s">
        <v>45</v>
      </c>
      <c r="B22" s="63" t="s">
        <v>1</v>
      </c>
      <c r="C22" s="63" t="s">
        <v>2</v>
      </c>
      <c r="D22" s="64" t="s">
        <v>3</v>
      </c>
      <c r="E22" s="61"/>
      <c r="F22" s="84"/>
      <c r="G22" s="21"/>
      <c r="H22" s="21"/>
      <c r="I22" s="21"/>
      <c r="J22" s="21"/>
      <c r="K22" s="72"/>
      <c r="L22" s="61"/>
    </row>
    <row r="23" spans="1:12" x14ac:dyDescent="0.25">
      <c r="A23" s="68" t="s">
        <v>0</v>
      </c>
      <c r="B23" s="68"/>
      <c r="C23" s="68"/>
      <c r="D23" s="68"/>
      <c r="E23" s="61"/>
      <c r="F23" s="84"/>
      <c r="G23" s="21"/>
      <c r="H23" s="21"/>
      <c r="I23" s="21"/>
      <c r="J23" s="21"/>
      <c r="K23" s="72"/>
      <c r="L23" s="61"/>
    </row>
    <row r="24" spans="1:12" x14ac:dyDescent="0.25">
      <c r="A24" s="21" t="s">
        <v>6</v>
      </c>
      <c r="B24" s="21"/>
      <c r="C24" s="21"/>
      <c r="D24" s="21"/>
      <c r="E24" s="61"/>
      <c r="F24" s="84"/>
      <c r="G24" s="21"/>
      <c r="H24" s="21"/>
      <c r="I24" s="21"/>
      <c r="J24" s="21"/>
      <c r="K24" s="72"/>
      <c r="L24" s="61"/>
    </row>
    <row r="25" spans="1:12" x14ac:dyDescent="0.25">
      <c r="A25" s="21" t="s">
        <v>68</v>
      </c>
      <c r="B25" s="21"/>
      <c r="C25" s="21"/>
      <c r="D25" s="21"/>
      <c r="E25" s="61"/>
      <c r="F25" s="84"/>
      <c r="G25" s="21"/>
      <c r="H25" s="21"/>
      <c r="I25" s="21"/>
      <c r="J25" s="21"/>
      <c r="K25" s="72"/>
      <c r="L25" s="61"/>
    </row>
    <row r="26" spans="1:12" ht="15.75" thickBot="1" x14ac:dyDescent="0.3">
      <c r="A26" s="82"/>
      <c r="B26" s="21"/>
      <c r="C26" s="21"/>
      <c r="D26" s="21"/>
      <c r="E26" s="61"/>
      <c r="F26" s="85"/>
      <c r="G26" s="73"/>
      <c r="H26" s="73"/>
      <c r="I26" s="73"/>
      <c r="J26" s="73"/>
      <c r="K26" s="74"/>
      <c r="L26" s="61"/>
    </row>
    <row r="27" spans="1:12" x14ac:dyDescent="0.25">
      <c r="A27" s="82"/>
      <c r="B27" s="21"/>
      <c r="C27" s="21"/>
      <c r="D27" s="21"/>
      <c r="E27" s="61"/>
      <c r="F27" s="61"/>
      <c r="G27" s="61"/>
      <c r="H27" s="61"/>
      <c r="I27" s="61"/>
      <c r="J27" s="61"/>
      <c r="K27" s="61"/>
      <c r="L27" s="61"/>
    </row>
    <row r="28" spans="1:12" ht="15.75" thickBot="1" x14ac:dyDescent="0.3">
      <c r="A28" s="82"/>
      <c r="B28" s="21"/>
      <c r="C28" s="21"/>
      <c r="D28" s="21"/>
      <c r="E28" s="61"/>
      <c r="F28" s="61"/>
      <c r="G28" s="61"/>
      <c r="H28" s="61"/>
      <c r="I28" s="61"/>
      <c r="J28" s="61"/>
      <c r="K28" s="61"/>
      <c r="L28" s="61"/>
    </row>
    <row r="29" spans="1:12" ht="21.75" thickBot="1" x14ac:dyDescent="0.4">
      <c r="A29" s="82"/>
      <c r="B29" s="21"/>
      <c r="C29" s="21"/>
      <c r="D29" s="21"/>
      <c r="E29" s="61"/>
      <c r="F29" s="65" t="s">
        <v>18</v>
      </c>
      <c r="G29" s="66" t="s">
        <v>7</v>
      </c>
      <c r="H29" s="66" t="s">
        <v>9</v>
      </c>
      <c r="I29" s="66" t="s">
        <v>10</v>
      </c>
      <c r="J29" s="66" t="s">
        <v>11</v>
      </c>
      <c r="K29" s="67" t="s">
        <v>8</v>
      </c>
      <c r="L29" s="61"/>
    </row>
    <row r="30" spans="1:12" x14ac:dyDescent="0.25">
      <c r="A30" s="61"/>
      <c r="B30" s="61"/>
      <c r="C30" s="61"/>
      <c r="D30" s="61"/>
      <c r="E30" s="61"/>
      <c r="F30" s="76" t="s">
        <v>19</v>
      </c>
      <c r="G30" s="69"/>
      <c r="H30" s="69"/>
      <c r="I30" s="69"/>
      <c r="J30" s="69"/>
      <c r="K30" s="70"/>
      <c r="L30" s="61"/>
    </row>
    <row r="31" spans="1:12" ht="15.75" thickBot="1" x14ac:dyDescent="0.3">
      <c r="A31" s="61"/>
      <c r="B31" s="61"/>
      <c r="C31" s="61"/>
      <c r="D31" s="61"/>
      <c r="E31" s="61"/>
      <c r="F31" s="77" t="s">
        <v>20</v>
      </c>
      <c r="G31" s="21"/>
      <c r="H31" s="21"/>
      <c r="I31" s="21"/>
      <c r="J31" s="21"/>
      <c r="K31" s="72"/>
      <c r="L31" s="61"/>
    </row>
    <row r="32" spans="1:12" ht="15.75" thickBot="1" x14ac:dyDescent="0.3">
      <c r="A32" s="112" t="s">
        <v>5</v>
      </c>
      <c r="B32" s="113"/>
      <c r="C32" s="113"/>
      <c r="D32" s="114"/>
      <c r="E32" s="61"/>
      <c r="F32" s="77" t="s">
        <v>24</v>
      </c>
      <c r="G32" s="21"/>
      <c r="H32" s="21"/>
      <c r="I32" s="21"/>
      <c r="J32" s="21"/>
      <c r="K32" s="72"/>
      <c r="L32" s="61"/>
    </row>
    <row r="33" spans="1:12" x14ac:dyDescent="0.25">
      <c r="A33" s="61"/>
      <c r="B33" s="61"/>
      <c r="C33" s="61"/>
      <c r="D33" s="61"/>
      <c r="E33" s="61"/>
      <c r="F33" s="77" t="s">
        <v>22</v>
      </c>
      <c r="G33" s="21"/>
      <c r="H33" s="21"/>
      <c r="I33" s="21"/>
      <c r="J33" s="21"/>
      <c r="K33" s="72"/>
      <c r="L33" s="61"/>
    </row>
    <row r="34" spans="1:12" ht="15.75" thickBot="1" x14ac:dyDescent="0.3">
      <c r="A34" s="61"/>
      <c r="B34" s="61"/>
      <c r="C34" s="61"/>
      <c r="D34" s="61"/>
      <c r="E34" s="61"/>
      <c r="F34" s="77" t="s">
        <v>23</v>
      </c>
      <c r="G34" s="21"/>
      <c r="H34" s="21"/>
      <c r="I34" s="21"/>
      <c r="J34" s="21"/>
      <c r="K34" s="72"/>
      <c r="L34" s="61"/>
    </row>
    <row r="35" spans="1:12" ht="15.75" thickBot="1" x14ac:dyDescent="0.3">
      <c r="A35" s="75" t="s">
        <v>45</v>
      </c>
      <c r="B35" s="63" t="s">
        <v>65</v>
      </c>
      <c r="C35" s="63" t="s">
        <v>66</v>
      </c>
      <c r="D35" s="64" t="s">
        <v>67</v>
      </c>
      <c r="E35" s="61"/>
      <c r="F35" s="77" t="s">
        <v>25</v>
      </c>
      <c r="G35" s="21"/>
      <c r="H35" s="21"/>
      <c r="I35" s="21"/>
      <c r="J35" s="21"/>
      <c r="K35" s="72"/>
      <c r="L35" s="61"/>
    </row>
    <row r="36" spans="1:12" ht="15.75" thickBot="1" x14ac:dyDescent="0.3">
      <c r="A36" s="68" t="s">
        <v>69</v>
      </c>
      <c r="B36" s="78"/>
      <c r="C36" s="78"/>
      <c r="D36" s="78"/>
      <c r="E36" s="61"/>
      <c r="F36" s="87"/>
      <c r="G36" s="73"/>
      <c r="H36" s="73"/>
      <c r="I36" s="73"/>
      <c r="J36" s="73"/>
      <c r="K36" s="74"/>
      <c r="L36" s="61"/>
    </row>
    <row r="37" spans="1:12" x14ac:dyDescent="0.25">
      <c r="A37" s="21" t="s">
        <v>64</v>
      </c>
      <c r="B37" s="80"/>
      <c r="C37" s="80"/>
      <c r="D37" s="80"/>
      <c r="E37" s="61"/>
      <c r="F37" s="61"/>
      <c r="G37" s="61"/>
      <c r="H37" s="61"/>
      <c r="I37" s="61"/>
      <c r="J37" s="61"/>
      <c r="K37" s="61"/>
      <c r="L37" s="61"/>
    </row>
    <row r="38" spans="1:12" ht="15.75" thickBot="1" x14ac:dyDescent="0.3">
      <c r="A38" s="21" t="s">
        <v>30</v>
      </c>
      <c r="B38" s="80"/>
      <c r="C38" s="80"/>
      <c r="D38" s="80"/>
      <c r="E38" s="61"/>
      <c r="F38" s="61"/>
      <c r="G38" s="61"/>
      <c r="H38" s="61"/>
      <c r="I38" s="61"/>
      <c r="J38" s="61"/>
      <c r="K38" s="61"/>
      <c r="L38" s="61"/>
    </row>
    <row r="39" spans="1:12" ht="21.75" thickBot="1" x14ac:dyDescent="0.4">
      <c r="A39" s="21" t="s">
        <v>31</v>
      </c>
      <c r="B39" s="80"/>
      <c r="C39" s="80"/>
      <c r="D39" s="80"/>
      <c r="E39" s="61"/>
      <c r="F39" s="65" t="s">
        <v>26</v>
      </c>
      <c r="G39" s="66" t="s">
        <v>7</v>
      </c>
      <c r="H39" s="66" t="s">
        <v>9</v>
      </c>
      <c r="I39" s="66" t="s">
        <v>10</v>
      </c>
      <c r="J39" s="66" t="s">
        <v>11</v>
      </c>
      <c r="K39" s="67" t="s">
        <v>8</v>
      </c>
      <c r="L39" s="61"/>
    </row>
    <row r="40" spans="1:12" x14ac:dyDescent="0.25">
      <c r="A40" s="82"/>
      <c r="B40" s="80"/>
      <c r="C40" s="80"/>
      <c r="D40" s="80"/>
      <c r="E40" s="61"/>
      <c r="F40" s="76" t="s">
        <v>27</v>
      </c>
      <c r="G40" s="69"/>
      <c r="H40" s="69"/>
      <c r="I40" s="69"/>
      <c r="J40" s="69"/>
      <c r="K40" s="70"/>
      <c r="L40" s="61"/>
    </row>
    <row r="41" spans="1:12" x14ac:dyDescent="0.25">
      <c r="A41" s="82"/>
      <c r="B41" s="80"/>
      <c r="C41" s="80"/>
      <c r="D41" s="80"/>
      <c r="E41" s="61"/>
      <c r="F41" s="77" t="s">
        <v>28</v>
      </c>
      <c r="G41" s="21"/>
      <c r="H41" s="21"/>
      <c r="I41" s="21"/>
      <c r="J41" s="21"/>
      <c r="K41" s="72"/>
      <c r="L41" s="61"/>
    </row>
    <row r="42" spans="1:12" x14ac:dyDescent="0.25">
      <c r="A42" s="82"/>
      <c r="B42" s="80"/>
      <c r="C42" s="80"/>
      <c r="D42" s="80"/>
      <c r="E42" s="61"/>
      <c r="F42" s="86"/>
      <c r="G42" s="21"/>
      <c r="H42" s="21"/>
      <c r="I42" s="21"/>
      <c r="J42" s="21"/>
      <c r="K42" s="72"/>
      <c r="L42" s="61"/>
    </row>
    <row r="43" spans="1:12" x14ac:dyDescent="0.25">
      <c r="A43" s="61"/>
      <c r="B43" s="61"/>
      <c r="C43" s="61"/>
      <c r="D43" s="61"/>
      <c r="E43" s="61"/>
      <c r="F43" s="86"/>
      <c r="G43" s="21"/>
      <c r="H43" s="21"/>
      <c r="I43" s="21"/>
      <c r="J43" s="21"/>
      <c r="K43" s="72"/>
      <c r="L43" s="61"/>
    </row>
    <row r="44" spans="1:12" x14ac:dyDescent="0.25">
      <c r="A44" s="61"/>
      <c r="B44" s="61"/>
      <c r="C44" s="61"/>
      <c r="D44" s="61"/>
      <c r="E44" s="61"/>
      <c r="F44" s="86"/>
      <c r="G44" s="21"/>
      <c r="H44" s="21"/>
      <c r="I44" s="21"/>
      <c r="J44" s="21"/>
      <c r="K44" s="72"/>
      <c r="L44" s="61"/>
    </row>
    <row r="45" spans="1:12" x14ac:dyDescent="0.25">
      <c r="A45" s="61"/>
      <c r="B45" s="61"/>
      <c r="C45" s="61"/>
      <c r="D45" s="61"/>
      <c r="E45" s="61"/>
      <c r="F45" s="86"/>
      <c r="G45" s="21"/>
      <c r="H45" s="21"/>
      <c r="I45" s="21"/>
      <c r="J45" s="21"/>
      <c r="K45" s="72"/>
      <c r="L45" s="61"/>
    </row>
    <row r="46" spans="1:12" ht="15.75" thickBot="1" x14ac:dyDescent="0.3">
      <c r="A46" s="61"/>
      <c r="B46" s="61"/>
      <c r="C46" s="61"/>
      <c r="D46" s="61"/>
      <c r="E46" s="61"/>
      <c r="F46" s="87"/>
      <c r="G46" s="73"/>
      <c r="H46" s="73"/>
      <c r="I46" s="73"/>
      <c r="J46" s="73"/>
      <c r="K46" s="74"/>
      <c r="L46" s="61"/>
    </row>
    <row r="47" spans="1:12" x14ac:dyDescent="0.25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</row>
    <row r="48" spans="1:12" ht="15.75" thickBot="1" x14ac:dyDescent="0.3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</row>
    <row r="49" spans="1:12" ht="21.75" thickBot="1" x14ac:dyDescent="0.4">
      <c r="A49" s="61"/>
      <c r="B49" s="61"/>
      <c r="C49" s="61"/>
      <c r="D49" s="61"/>
      <c r="E49" s="61"/>
      <c r="F49" s="65" t="s">
        <v>35</v>
      </c>
      <c r="G49" s="66" t="s">
        <v>7</v>
      </c>
      <c r="H49" s="66" t="s">
        <v>9</v>
      </c>
      <c r="I49" s="66" t="s">
        <v>10</v>
      </c>
      <c r="J49" s="66" t="s">
        <v>11</v>
      </c>
      <c r="K49" s="67" t="s">
        <v>8</v>
      </c>
      <c r="L49" s="61"/>
    </row>
    <row r="50" spans="1:12" x14ac:dyDescent="0.25">
      <c r="A50" s="61"/>
      <c r="B50" s="61"/>
      <c r="C50" s="61"/>
      <c r="D50" s="61"/>
      <c r="E50" s="61"/>
      <c r="F50" s="76" t="s">
        <v>36</v>
      </c>
      <c r="G50" s="69"/>
      <c r="H50" s="69"/>
      <c r="I50" s="69"/>
      <c r="J50" s="69"/>
      <c r="K50" s="70"/>
      <c r="L50" s="61"/>
    </row>
    <row r="51" spans="1:12" x14ac:dyDescent="0.25">
      <c r="A51" s="61"/>
      <c r="B51" s="61"/>
      <c r="C51" s="61"/>
      <c r="D51" s="61"/>
      <c r="E51" s="61"/>
      <c r="F51" s="77" t="s">
        <v>21</v>
      </c>
      <c r="G51" s="21"/>
      <c r="H51" s="21"/>
      <c r="I51" s="21"/>
      <c r="J51" s="21"/>
      <c r="K51" s="72"/>
      <c r="L51" s="61"/>
    </row>
    <row r="52" spans="1:12" x14ac:dyDescent="0.25">
      <c r="A52" s="61"/>
      <c r="B52" s="61"/>
      <c r="C52" s="61"/>
      <c r="D52" s="61"/>
      <c r="E52" s="61"/>
      <c r="F52" s="77" t="s">
        <v>37</v>
      </c>
      <c r="G52" s="21"/>
      <c r="H52" s="21"/>
      <c r="I52" s="21"/>
      <c r="J52" s="21"/>
      <c r="K52" s="72"/>
      <c r="L52" s="61"/>
    </row>
    <row r="53" spans="1:12" x14ac:dyDescent="0.25">
      <c r="A53" s="61"/>
      <c r="B53" s="61"/>
      <c r="C53" s="61"/>
      <c r="D53" s="61"/>
      <c r="E53" s="61"/>
      <c r="F53" s="77" t="s">
        <v>38</v>
      </c>
      <c r="G53" s="21"/>
      <c r="H53" s="21"/>
      <c r="I53" s="21"/>
      <c r="J53" s="21"/>
      <c r="K53" s="72"/>
      <c r="L53" s="61"/>
    </row>
    <row r="54" spans="1:12" x14ac:dyDescent="0.25">
      <c r="A54" s="61"/>
      <c r="B54" s="61"/>
      <c r="C54" s="61"/>
      <c r="D54" s="61"/>
      <c r="E54" s="61"/>
      <c r="F54" s="77"/>
      <c r="G54" s="21"/>
      <c r="H54" s="21"/>
      <c r="I54" s="21"/>
      <c r="J54" s="21"/>
      <c r="K54" s="72"/>
      <c r="L54" s="61"/>
    </row>
    <row r="55" spans="1:12" x14ac:dyDescent="0.25">
      <c r="A55" s="61"/>
      <c r="B55" s="61"/>
      <c r="C55" s="61"/>
      <c r="D55" s="61"/>
      <c r="E55" s="61"/>
      <c r="F55" s="77"/>
      <c r="G55" s="21"/>
      <c r="H55" s="21"/>
      <c r="I55" s="21"/>
      <c r="J55" s="21"/>
      <c r="K55" s="72"/>
      <c r="L55" s="61"/>
    </row>
    <row r="56" spans="1:12" ht="15.75" thickBot="1" x14ac:dyDescent="0.3">
      <c r="A56" s="61"/>
      <c r="B56" s="61"/>
      <c r="C56" s="61"/>
      <c r="D56" s="61"/>
      <c r="E56" s="61"/>
      <c r="F56" s="79"/>
      <c r="G56" s="73"/>
      <c r="H56" s="73"/>
      <c r="I56" s="73"/>
      <c r="J56" s="73"/>
      <c r="K56" s="74"/>
      <c r="L56" s="61"/>
    </row>
    <row r="57" spans="1:12" x14ac:dyDescent="0.25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</row>
    <row r="58" spans="1:12" ht="15.75" thickBot="1" x14ac:dyDescent="0.3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</row>
    <row r="59" spans="1:12" ht="21.75" thickBot="1" x14ac:dyDescent="0.4">
      <c r="A59" s="61"/>
      <c r="B59" s="61"/>
      <c r="C59" s="61"/>
      <c r="D59" s="61"/>
      <c r="E59" s="61"/>
      <c r="F59" s="65" t="s">
        <v>29</v>
      </c>
      <c r="G59" s="66" t="s">
        <v>7</v>
      </c>
      <c r="H59" s="66" t="s">
        <v>9</v>
      </c>
      <c r="I59" s="66" t="s">
        <v>10</v>
      </c>
      <c r="J59" s="66" t="s">
        <v>11</v>
      </c>
      <c r="K59" s="67" t="s">
        <v>8</v>
      </c>
      <c r="L59" s="61"/>
    </row>
    <row r="60" spans="1:12" x14ac:dyDescent="0.25">
      <c r="A60" s="61"/>
      <c r="B60" s="61"/>
      <c r="C60" s="61"/>
      <c r="D60" s="61"/>
      <c r="E60" s="61"/>
      <c r="F60" s="76" t="s">
        <v>30</v>
      </c>
      <c r="G60" s="69"/>
      <c r="H60" s="69"/>
      <c r="I60" s="69"/>
      <c r="J60" s="69"/>
      <c r="K60" s="70"/>
      <c r="L60" s="61"/>
    </row>
    <row r="61" spans="1:12" x14ac:dyDescent="0.25">
      <c r="A61" s="61"/>
      <c r="B61" s="61"/>
      <c r="C61" s="61"/>
      <c r="D61" s="61"/>
      <c r="E61" s="61"/>
      <c r="F61" s="77" t="s">
        <v>31</v>
      </c>
      <c r="G61" s="21"/>
      <c r="H61" s="21"/>
      <c r="I61" s="21"/>
      <c r="J61" s="21"/>
      <c r="K61" s="72"/>
      <c r="L61" s="61"/>
    </row>
    <row r="62" spans="1:12" x14ac:dyDescent="0.25">
      <c r="A62" s="61"/>
      <c r="B62" s="61"/>
      <c r="C62" s="61"/>
      <c r="D62" s="61"/>
      <c r="E62" s="61"/>
      <c r="F62" s="77" t="s">
        <v>32</v>
      </c>
      <c r="G62" s="21"/>
      <c r="H62" s="21"/>
      <c r="I62" s="21"/>
      <c r="J62" s="21"/>
      <c r="K62" s="72"/>
      <c r="L62" s="61"/>
    </row>
    <row r="63" spans="1:12" x14ac:dyDescent="0.25">
      <c r="A63" s="61"/>
      <c r="B63" s="61"/>
      <c r="C63" s="61"/>
      <c r="D63" s="61"/>
      <c r="E63" s="61"/>
      <c r="F63" s="77" t="s">
        <v>33</v>
      </c>
      <c r="G63" s="21"/>
      <c r="H63" s="21"/>
      <c r="I63" s="21"/>
      <c r="J63" s="21"/>
      <c r="K63" s="72"/>
      <c r="L63" s="61"/>
    </row>
    <row r="64" spans="1:12" x14ac:dyDescent="0.25">
      <c r="A64" s="61"/>
      <c r="B64" s="61"/>
      <c r="C64" s="61"/>
      <c r="D64" s="61"/>
      <c r="E64" s="61"/>
      <c r="F64" s="77" t="s">
        <v>34</v>
      </c>
      <c r="G64" s="21"/>
      <c r="H64" s="21"/>
      <c r="I64" s="21"/>
      <c r="J64" s="21"/>
      <c r="K64" s="72"/>
      <c r="L64" s="61"/>
    </row>
    <row r="65" spans="1:12" x14ac:dyDescent="0.25">
      <c r="A65" s="61"/>
      <c r="B65" s="61"/>
      <c r="C65" s="61"/>
      <c r="D65" s="61"/>
      <c r="E65" s="61"/>
      <c r="F65" s="77" t="s">
        <v>16</v>
      </c>
      <c r="G65" s="21"/>
      <c r="H65" s="21"/>
      <c r="I65" s="21"/>
      <c r="J65" s="21"/>
      <c r="K65" s="72"/>
      <c r="L65" s="61"/>
    </row>
    <row r="66" spans="1:12" ht="15.75" thickBot="1" x14ac:dyDescent="0.3">
      <c r="A66" s="61"/>
      <c r="B66" s="61"/>
      <c r="C66" s="61"/>
      <c r="D66" s="61"/>
      <c r="E66" s="61"/>
      <c r="F66" s="79" t="s">
        <v>17</v>
      </c>
      <c r="G66" s="73"/>
      <c r="H66" s="73"/>
      <c r="I66" s="73"/>
      <c r="J66" s="73"/>
      <c r="K66" s="74"/>
      <c r="L66" s="61"/>
    </row>
    <row r="67" spans="1:12" x14ac:dyDescent="0.25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</row>
    <row r="68" spans="1:12" ht="15.75" thickBot="1" x14ac:dyDescent="0.3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1:12" ht="21.75" thickBot="1" x14ac:dyDescent="0.4">
      <c r="A69" s="61"/>
      <c r="B69" s="61"/>
      <c r="C69" s="61"/>
      <c r="D69" s="61"/>
      <c r="E69" s="61"/>
      <c r="F69" s="65" t="s">
        <v>24</v>
      </c>
      <c r="G69" s="66" t="s">
        <v>7</v>
      </c>
      <c r="H69" s="66" t="s">
        <v>9</v>
      </c>
      <c r="I69" s="66" t="s">
        <v>10</v>
      </c>
      <c r="J69" s="66" t="s">
        <v>11</v>
      </c>
      <c r="K69" s="67" t="s">
        <v>8</v>
      </c>
      <c r="L69" s="61"/>
    </row>
    <row r="70" spans="1:12" x14ac:dyDescent="0.25">
      <c r="A70" s="61"/>
      <c r="B70" s="61"/>
      <c r="C70" s="61"/>
      <c r="D70" s="61"/>
      <c r="E70" s="61"/>
      <c r="F70" s="76" t="s">
        <v>39</v>
      </c>
      <c r="G70" s="69"/>
      <c r="H70" s="69"/>
      <c r="I70" s="69"/>
      <c r="J70" s="69"/>
      <c r="K70" s="70"/>
      <c r="L70" s="61"/>
    </row>
    <row r="71" spans="1:12" x14ac:dyDescent="0.25">
      <c r="A71" s="61"/>
      <c r="B71" s="61"/>
      <c r="C71" s="61"/>
      <c r="D71" s="61"/>
      <c r="E71" s="61"/>
      <c r="F71" s="77" t="s">
        <v>40</v>
      </c>
      <c r="G71" s="21"/>
      <c r="H71" s="21"/>
      <c r="I71" s="21"/>
      <c r="J71" s="21"/>
      <c r="K71" s="72"/>
      <c r="L71" s="61"/>
    </row>
    <row r="72" spans="1:12" x14ac:dyDescent="0.25">
      <c r="A72" s="61"/>
      <c r="B72" s="61"/>
      <c r="C72" s="61"/>
      <c r="D72" s="61"/>
      <c r="E72" s="61"/>
      <c r="F72" s="77" t="s">
        <v>41</v>
      </c>
      <c r="G72" s="21"/>
      <c r="H72" s="21"/>
      <c r="I72" s="21"/>
      <c r="J72" s="21"/>
      <c r="K72" s="72"/>
      <c r="L72" s="61"/>
    </row>
    <row r="73" spans="1:12" x14ac:dyDescent="0.25">
      <c r="A73" s="61"/>
      <c r="B73" s="61"/>
      <c r="C73" s="61"/>
      <c r="D73" s="61"/>
      <c r="E73" s="61"/>
      <c r="F73" s="77" t="s">
        <v>42</v>
      </c>
      <c r="G73" s="21"/>
      <c r="H73" s="21"/>
      <c r="I73" s="21"/>
      <c r="J73" s="21"/>
      <c r="K73" s="72"/>
      <c r="L73" s="61"/>
    </row>
    <row r="74" spans="1:12" x14ac:dyDescent="0.25">
      <c r="A74" s="61"/>
      <c r="B74" s="61"/>
      <c r="C74" s="61"/>
      <c r="D74" s="61"/>
      <c r="E74" s="61"/>
      <c r="F74" s="77" t="s">
        <v>44</v>
      </c>
      <c r="G74" s="21"/>
      <c r="H74" s="21"/>
      <c r="I74" s="21"/>
      <c r="J74" s="21"/>
      <c r="K74" s="72"/>
      <c r="L74" s="61"/>
    </row>
    <row r="75" spans="1:12" x14ac:dyDescent="0.25">
      <c r="A75" s="61"/>
      <c r="B75" s="61"/>
      <c r="C75" s="61"/>
      <c r="D75" s="61"/>
      <c r="E75" s="61"/>
      <c r="F75" s="77" t="s">
        <v>62</v>
      </c>
      <c r="G75" s="21"/>
      <c r="H75" s="21"/>
      <c r="I75" s="21"/>
      <c r="J75" s="21"/>
      <c r="K75" s="72"/>
      <c r="L75" s="61"/>
    </row>
    <row r="76" spans="1:12" ht="15.75" thickBot="1" x14ac:dyDescent="0.3">
      <c r="A76" s="61"/>
      <c r="B76" s="61"/>
      <c r="C76" s="61"/>
      <c r="D76" s="61"/>
      <c r="E76" s="61"/>
      <c r="F76" s="79" t="s">
        <v>64</v>
      </c>
      <c r="G76" s="73"/>
      <c r="H76" s="73"/>
      <c r="I76" s="73"/>
      <c r="J76" s="73"/>
      <c r="K76" s="74"/>
      <c r="L76" s="61"/>
    </row>
    <row r="77" spans="1:12" x14ac:dyDescent="0.25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</row>
    <row r="78" spans="1:12" x14ac:dyDescent="0.25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</row>
  </sheetData>
  <sheetProtection password="F79E" sheet="1" objects="1" scenarios="1"/>
  <mergeCells count="6">
    <mergeCell ref="A2:D3"/>
    <mergeCell ref="A6:D6"/>
    <mergeCell ref="A19:D19"/>
    <mergeCell ref="A32:D32"/>
    <mergeCell ref="F6:K6"/>
    <mergeCell ref="F2:F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topLeftCell="A58" workbookViewId="0">
      <selection activeCell="H77" sqref="H77:J77"/>
    </sheetView>
  </sheetViews>
  <sheetFormatPr baseColWidth="10" defaultColWidth="9.140625" defaultRowHeight="15" x14ac:dyDescent="0.25"/>
  <cols>
    <col min="1" max="1" width="31" style="1" customWidth="1"/>
    <col min="2" max="2" width="21.85546875" style="1" customWidth="1"/>
    <col min="3" max="3" width="20" style="1" customWidth="1"/>
    <col min="4" max="4" width="16.7109375" style="1" customWidth="1"/>
    <col min="5" max="5" width="9.140625" style="1"/>
    <col min="6" max="6" width="36.42578125" style="1" customWidth="1"/>
    <col min="7" max="7" width="7.85546875" style="1" customWidth="1"/>
    <col min="8" max="8" width="9.5703125" style="1" customWidth="1"/>
    <col min="9" max="11" width="9.140625" style="1"/>
  </cols>
  <sheetData>
    <row r="1" spans="1:12" ht="15.75" thickBot="1" x14ac:dyDescent="0.3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x14ac:dyDescent="0.25">
      <c r="A2" s="100" t="str">
        <f>PATRÓN!A2</f>
        <v>PRESUPUESTO FAMILIAR 2015</v>
      </c>
      <c r="B2" s="101"/>
      <c r="C2" s="101"/>
      <c r="D2" s="102"/>
      <c r="E2" s="20"/>
      <c r="F2" s="118" t="s">
        <v>56</v>
      </c>
      <c r="G2" s="20"/>
      <c r="H2" s="20"/>
      <c r="I2" s="20"/>
      <c r="J2" s="20"/>
      <c r="K2" s="20"/>
      <c r="L2" s="20"/>
    </row>
    <row r="3" spans="1:12" ht="15.75" thickBot="1" x14ac:dyDescent="0.3">
      <c r="A3" s="103"/>
      <c r="B3" s="104"/>
      <c r="C3" s="104"/>
      <c r="D3" s="105"/>
      <c r="E3" s="20"/>
      <c r="F3" s="119"/>
      <c r="G3" s="20"/>
      <c r="H3" s="20"/>
      <c r="I3" s="20"/>
      <c r="J3" s="20"/>
      <c r="K3" s="20"/>
      <c r="L3" s="20"/>
    </row>
    <row r="4" spans="1:12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5.75" thickBot="1" x14ac:dyDescent="0.3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2" ht="15.75" thickBot="1" x14ac:dyDescent="0.3">
      <c r="A6" s="123" t="str">
        <f>PATRÓN!A6</f>
        <v>INGRESOS</v>
      </c>
      <c r="B6" s="124"/>
      <c r="C6" s="124"/>
      <c r="D6" s="125"/>
      <c r="E6" s="20"/>
      <c r="F6" s="126" t="str">
        <f>PATRÓN!F6</f>
        <v>GASTOS</v>
      </c>
      <c r="G6" s="127"/>
      <c r="H6" s="127"/>
      <c r="I6" s="127"/>
      <c r="J6" s="127"/>
      <c r="K6" s="128"/>
      <c r="L6" s="20"/>
    </row>
    <row r="7" spans="1:12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2" ht="15.75" thickBot="1" x14ac:dyDescent="0.3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</row>
    <row r="9" spans="1:12" ht="21.75" thickBot="1" x14ac:dyDescent="0.4">
      <c r="A9" s="19" t="str">
        <f>PATRÓN!A9</f>
        <v>CONCEPTO</v>
      </c>
      <c r="B9" s="54" t="str">
        <f>PATRÓN!B9</f>
        <v>CANTIDAD ESTIMADA</v>
      </c>
      <c r="C9" s="54" t="str">
        <f>PATRÓN!C9</f>
        <v>CANTIDAD REAL</v>
      </c>
      <c r="D9" s="54" t="str">
        <f>PATRÓN!D9</f>
        <v>DIFERENCIA</v>
      </c>
      <c r="E9" s="20"/>
      <c r="F9" s="15" t="str">
        <f>PATRÓN!F9</f>
        <v>GASTOS CASA</v>
      </c>
      <c r="G9" s="5" t="str">
        <f>PATRÓN!G9</f>
        <v>SALDO A.</v>
      </c>
      <c r="H9" s="5" t="str">
        <f>PATRÓN!H9</f>
        <v>ESTIMA.</v>
      </c>
      <c r="I9" s="5" t="str">
        <f>PATRÓN!I9</f>
        <v>REAL</v>
      </c>
      <c r="J9" s="5" t="str">
        <f>PATRÓN!J9</f>
        <v>DIF</v>
      </c>
      <c r="K9" s="6" t="str">
        <f>PATRÓN!K9</f>
        <v>SALDO ACU.</v>
      </c>
      <c r="L9" s="20"/>
    </row>
    <row r="10" spans="1:12" ht="15.75" thickBot="1" x14ac:dyDescent="0.3">
      <c r="A10" s="7">
        <f>PATRÓN!A10</f>
        <v>0</v>
      </c>
      <c r="B10" s="36"/>
      <c r="C10" s="36"/>
      <c r="D10" s="33">
        <f>C10-B10</f>
        <v>0</v>
      </c>
      <c r="E10" s="20"/>
      <c r="F10" s="16">
        <f>PATRÓN!F10</f>
        <v>0</v>
      </c>
      <c r="G10" s="43">
        <f>AGOSTO!K10</f>
        <v>0</v>
      </c>
      <c r="H10" s="48"/>
      <c r="I10" s="43">
        <f>'APUNTE DE GASTOS DE SEPTIEMBRE'!AH3</f>
        <v>0</v>
      </c>
      <c r="J10" s="43">
        <f>H10-I10</f>
        <v>0</v>
      </c>
      <c r="K10" s="45">
        <f>G10+J10</f>
        <v>0</v>
      </c>
      <c r="L10" s="20"/>
    </row>
    <row r="11" spans="1:12" ht="15.75" thickBot="1" x14ac:dyDescent="0.3">
      <c r="A11" s="9">
        <f>PATRÓN!A11</f>
        <v>0</v>
      </c>
      <c r="B11" s="37"/>
      <c r="C11" s="37"/>
      <c r="D11" s="33">
        <f t="shared" ref="D11:D16" si="0">C11-B11</f>
        <v>0</v>
      </c>
      <c r="E11" s="20"/>
      <c r="F11" s="17" t="str">
        <f>PATRÓN!F11</f>
        <v>LUZ</v>
      </c>
      <c r="G11" s="43">
        <f>AGOSTO!K11</f>
        <v>0</v>
      </c>
      <c r="H11" s="48"/>
      <c r="I11" s="43">
        <f>'APUNTE DE GASTOS DE SEPTIEMBRE'!AH4</f>
        <v>0</v>
      </c>
      <c r="J11" s="43">
        <f t="shared" ref="J11:J16" si="1">H11-I11</f>
        <v>0</v>
      </c>
      <c r="K11" s="45">
        <f t="shared" ref="K11:K16" si="2">G11+J11</f>
        <v>0</v>
      </c>
      <c r="L11" s="20"/>
    </row>
    <row r="12" spans="1:12" ht="15.75" thickBot="1" x14ac:dyDescent="0.3">
      <c r="A12" s="9">
        <f>PATRÓN!A12</f>
        <v>0</v>
      </c>
      <c r="B12" s="37"/>
      <c r="C12" s="37"/>
      <c r="D12" s="33">
        <f t="shared" si="0"/>
        <v>0</v>
      </c>
      <c r="E12" s="20"/>
      <c r="F12" s="17" t="str">
        <f>PATRÓN!F12</f>
        <v>AGUA</v>
      </c>
      <c r="G12" s="43">
        <f>AGOSTO!K12</f>
        <v>0</v>
      </c>
      <c r="H12" s="48"/>
      <c r="I12" s="43">
        <f>'APUNTE DE GASTOS DE SEPTIEMBRE'!AH5</f>
        <v>0</v>
      </c>
      <c r="J12" s="43">
        <f t="shared" si="1"/>
        <v>0</v>
      </c>
      <c r="K12" s="45">
        <f t="shared" si="2"/>
        <v>0</v>
      </c>
      <c r="L12" s="20"/>
    </row>
    <row r="13" spans="1:12" ht="15.75" thickBot="1" x14ac:dyDescent="0.3">
      <c r="A13" s="9">
        <f>PATRÓN!A13</f>
        <v>0</v>
      </c>
      <c r="B13" s="37"/>
      <c r="C13" s="37"/>
      <c r="D13" s="33">
        <f t="shared" si="0"/>
        <v>0</v>
      </c>
      <c r="E13" s="20"/>
      <c r="F13" s="17">
        <f>PATRÓN!F13</f>
        <v>0</v>
      </c>
      <c r="G13" s="43">
        <f>AGOSTO!K13</f>
        <v>0</v>
      </c>
      <c r="H13" s="48"/>
      <c r="I13" s="43">
        <f>'APUNTE DE GASTOS DE SEPTIEMBRE'!AH6</f>
        <v>0</v>
      </c>
      <c r="J13" s="43">
        <f t="shared" si="1"/>
        <v>0</v>
      </c>
      <c r="K13" s="45">
        <f t="shared" si="2"/>
        <v>0</v>
      </c>
      <c r="L13" s="20"/>
    </row>
    <row r="14" spans="1:12" ht="15.75" thickBot="1" x14ac:dyDescent="0.3">
      <c r="A14" s="9">
        <f>PATRÓN!A14</f>
        <v>0</v>
      </c>
      <c r="B14" s="37"/>
      <c r="C14" s="37"/>
      <c r="D14" s="33">
        <f t="shared" si="0"/>
        <v>0</v>
      </c>
      <c r="E14" s="20"/>
      <c r="F14" s="17" t="str">
        <f>PATRÓN!F14</f>
        <v>MANTENIMIENTO</v>
      </c>
      <c r="G14" s="43">
        <f>AGOSTO!K14</f>
        <v>0</v>
      </c>
      <c r="H14" s="48"/>
      <c r="I14" s="43">
        <f>'APUNTE DE GASTOS DE SEPTIEMBRE'!AH7</f>
        <v>0</v>
      </c>
      <c r="J14" s="43">
        <f t="shared" si="1"/>
        <v>0</v>
      </c>
      <c r="K14" s="45">
        <f t="shared" si="2"/>
        <v>0</v>
      </c>
      <c r="L14" s="20"/>
    </row>
    <row r="15" spans="1:12" ht="15.75" thickBot="1" x14ac:dyDescent="0.3">
      <c r="A15" s="9" t="str">
        <f>PATRÓN!A15</f>
        <v>REMANENTE MES ANTERIOR</v>
      </c>
      <c r="B15" s="40">
        <f>AGOSTO!C25</f>
        <v>0</v>
      </c>
      <c r="C15" s="40">
        <f>B15</f>
        <v>0</v>
      </c>
      <c r="D15" s="33">
        <f t="shared" si="0"/>
        <v>0</v>
      </c>
      <c r="E15" s="20"/>
      <c r="F15" s="17">
        <f>PATRÓN!F15</f>
        <v>0</v>
      </c>
      <c r="G15" s="43">
        <f>AGOSTO!K15</f>
        <v>0</v>
      </c>
      <c r="H15" s="48"/>
      <c r="I15" s="43">
        <f>'APUNTE DE GASTOS DE SEPTIEMBRE'!AH8</f>
        <v>0</v>
      </c>
      <c r="J15" s="43">
        <f t="shared" si="1"/>
        <v>0</v>
      </c>
      <c r="K15" s="45">
        <f t="shared" si="2"/>
        <v>0</v>
      </c>
      <c r="L15" s="20"/>
    </row>
    <row r="16" spans="1:12" ht="15.75" thickBot="1" x14ac:dyDescent="0.3">
      <c r="A16" s="9" t="str">
        <f>PATRÓN!A16</f>
        <v>FONDO DE RESERVA</v>
      </c>
      <c r="B16" s="37"/>
      <c r="C16" s="37"/>
      <c r="D16" s="33">
        <f t="shared" si="0"/>
        <v>0</v>
      </c>
      <c r="E16" s="20"/>
      <c r="F16" s="18">
        <f>PATRÓN!F16</f>
        <v>0</v>
      </c>
      <c r="G16" s="43">
        <f>AGOSTO!K16</f>
        <v>0</v>
      </c>
      <c r="H16" s="48"/>
      <c r="I16" s="43">
        <f>'APUNTE DE GASTOS DE SEPTIEMBRE'!AH9</f>
        <v>0</v>
      </c>
      <c r="J16" s="43">
        <f t="shared" si="1"/>
        <v>0</v>
      </c>
      <c r="K16" s="45">
        <f t="shared" si="2"/>
        <v>0</v>
      </c>
      <c r="L16" s="20"/>
    </row>
    <row r="17" spans="1:12" x14ac:dyDescent="0.25">
      <c r="A17" s="20"/>
      <c r="B17" s="35">
        <f>SUM(B10:B16)</f>
        <v>0</v>
      </c>
      <c r="C17" s="35">
        <f>SUM(C10:C16)</f>
        <v>0</v>
      </c>
      <c r="D17" s="34">
        <f>SUM(D10:D16)</f>
        <v>0</v>
      </c>
      <c r="E17" s="20"/>
      <c r="F17" s="20"/>
      <c r="G17" s="20"/>
      <c r="H17" s="93">
        <f>SUM(H10:H16)</f>
        <v>0</v>
      </c>
      <c r="I17" s="93">
        <f t="shared" ref="I17:J17" si="3">SUM(I10:I16)</f>
        <v>0</v>
      </c>
      <c r="J17" s="93">
        <f t="shared" si="3"/>
        <v>0</v>
      </c>
      <c r="K17" s="20"/>
      <c r="L17" s="20"/>
    </row>
    <row r="18" spans="1:12" ht="15.75" thickBot="1" x14ac:dyDescent="0.3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</row>
    <row r="19" spans="1:12" ht="21.75" thickBot="1" x14ac:dyDescent="0.4">
      <c r="A19" s="129" t="str">
        <f>PATRÓN!A19</f>
        <v>RESULTADO DEL MES</v>
      </c>
      <c r="B19" s="130"/>
      <c r="C19" s="130"/>
      <c r="D19" s="131"/>
      <c r="E19" s="20"/>
      <c r="F19" s="15" t="str">
        <f>PATRÓN!F19</f>
        <v>VEHÍCULOS</v>
      </c>
      <c r="G19" s="5" t="str">
        <f>PATRÓN!G19</f>
        <v>SALDO A.</v>
      </c>
      <c r="H19" s="5" t="str">
        <f>PATRÓN!H19</f>
        <v>ESTIMA.</v>
      </c>
      <c r="I19" s="5" t="str">
        <f>PATRÓN!I19</f>
        <v>REAL</v>
      </c>
      <c r="J19" s="5" t="str">
        <f>PATRÓN!J19</f>
        <v>DIF</v>
      </c>
      <c r="K19" s="6" t="str">
        <f>PATRÓN!K19</f>
        <v>SALDO ACU.</v>
      </c>
      <c r="L19" s="20"/>
    </row>
    <row r="20" spans="1:12" ht="15.75" thickBot="1" x14ac:dyDescent="0.3">
      <c r="A20" s="20"/>
      <c r="B20" s="20"/>
      <c r="C20" s="20"/>
      <c r="D20" s="20"/>
      <c r="E20" s="20"/>
      <c r="F20" s="16">
        <f>PATRÓN!F20</f>
        <v>0</v>
      </c>
      <c r="G20" s="43">
        <f>AGOSTO!K20</f>
        <v>0</v>
      </c>
      <c r="H20" s="48"/>
      <c r="I20" s="43">
        <f>'APUNTE DE GASTOS DE SEPTIEMBRE'!AH13</f>
        <v>0</v>
      </c>
      <c r="J20" s="43">
        <f>H20-I20</f>
        <v>0</v>
      </c>
      <c r="K20" s="45">
        <f>G20+J20</f>
        <v>0</v>
      </c>
      <c r="L20" s="20"/>
    </row>
    <row r="21" spans="1:12" ht="15.75" thickBot="1" x14ac:dyDescent="0.3">
      <c r="A21" s="20"/>
      <c r="B21" s="20"/>
      <c r="C21" s="20"/>
      <c r="D21" s="20"/>
      <c r="E21" s="20"/>
      <c r="F21" s="17">
        <f>PATRÓN!F21</f>
        <v>0</v>
      </c>
      <c r="G21" s="43">
        <f>AGOSTO!K21</f>
        <v>0</v>
      </c>
      <c r="H21" s="48"/>
      <c r="I21" s="43">
        <f>'APUNTE DE GASTOS DE SEPTIEMBRE'!AH14</f>
        <v>0</v>
      </c>
      <c r="J21" s="43">
        <f t="shared" ref="J21:J26" si="4">H21-I21</f>
        <v>0</v>
      </c>
      <c r="K21" s="45">
        <f t="shared" ref="K21:K26" si="5">G21+J21</f>
        <v>0</v>
      </c>
      <c r="L21" s="20"/>
    </row>
    <row r="22" spans="1:12" ht="15.75" thickBot="1" x14ac:dyDescent="0.3">
      <c r="A22" s="2" t="str">
        <f>PATRÓN!A22</f>
        <v>CONCEPTO</v>
      </c>
      <c r="B22" s="3" t="str">
        <f>PATRÓN!B22</f>
        <v>CANTIDAD ESTIMADA</v>
      </c>
      <c r="C22" s="3" t="str">
        <f>PATRÓN!C22</f>
        <v>CANTIDAD REAL</v>
      </c>
      <c r="D22" s="4" t="str">
        <f>PATRÓN!D22</f>
        <v>DIFERENCIA</v>
      </c>
      <c r="E22" s="20"/>
      <c r="F22" s="17">
        <f>PATRÓN!F22</f>
        <v>0</v>
      </c>
      <c r="G22" s="43">
        <f>AGOSTO!K22</f>
        <v>0</v>
      </c>
      <c r="H22" s="48"/>
      <c r="I22" s="43">
        <f>'APUNTE DE GASTOS DE SEPTIEMBRE'!AH15</f>
        <v>0</v>
      </c>
      <c r="J22" s="43">
        <f t="shared" si="4"/>
        <v>0</v>
      </c>
      <c r="K22" s="45">
        <f t="shared" si="5"/>
        <v>0</v>
      </c>
      <c r="L22" s="20"/>
    </row>
    <row r="23" spans="1:12" ht="15.75" thickBot="1" x14ac:dyDescent="0.3">
      <c r="A23" s="7" t="str">
        <f>PATRÓN!A23</f>
        <v>INGRESOS</v>
      </c>
      <c r="B23" s="36">
        <f>B17</f>
        <v>0</v>
      </c>
      <c r="C23" s="36">
        <f>C17</f>
        <v>0</v>
      </c>
      <c r="D23" s="41">
        <f>C23-B23</f>
        <v>0</v>
      </c>
      <c r="E23" s="20"/>
      <c r="F23" s="17">
        <f>PATRÓN!F23</f>
        <v>0</v>
      </c>
      <c r="G23" s="43">
        <f>AGOSTO!K23</f>
        <v>0</v>
      </c>
      <c r="H23" s="48"/>
      <c r="I23" s="43">
        <f>'APUNTE DE GASTOS DE SEPTIEMBRE'!AH16</f>
        <v>0</v>
      </c>
      <c r="J23" s="43">
        <f t="shared" si="4"/>
        <v>0</v>
      </c>
      <c r="K23" s="45">
        <f t="shared" si="5"/>
        <v>0</v>
      </c>
      <c r="L23" s="20"/>
    </row>
    <row r="24" spans="1:12" ht="15.75" thickBot="1" x14ac:dyDescent="0.3">
      <c r="A24" s="9" t="str">
        <f>PATRÓN!A24</f>
        <v>GASTOS</v>
      </c>
      <c r="B24" s="37">
        <f>H17+H27+H37+H47+H57+H67+H77</f>
        <v>0</v>
      </c>
      <c r="C24" s="37">
        <f>I17+I27+I37+I47+I57+I67+I77</f>
        <v>0</v>
      </c>
      <c r="D24" s="40">
        <f t="shared" ref="D24" si="6">B24-C24</f>
        <v>0</v>
      </c>
      <c r="E24" s="20"/>
      <c r="F24" s="17">
        <f>PATRÓN!F24</f>
        <v>0</v>
      </c>
      <c r="G24" s="43">
        <f>AGOSTO!K24</f>
        <v>0</v>
      </c>
      <c r="H24" s="48"/>
      <c r="I24" s="43">
        <f>'APUNTE DE GASTOS DE SEPTIEMBRE'!AH17</f>
        <v>0</v>
      </c>
      <c r="J24" s="43">
        <f t="shared" si="4"/>
        <v>0</v>
      </c>
      <c r="K24" s="45">
        <f t="shared" si="5"/>
        <v>0</v>
      </c>
      <c r="L24" s="20"/>
    </row>
    <row r="25" spans="1:12" ht="15.75" thickBot="1" x14ac:dyDescent="0.3">
      <c r="A25" s="9" t="str">
        <f>PATRÓN!A25</f>
        <v>REMANENTE DEL MES</v>
      </c>
      <c r="B25" s="42">
        <f>B23-B24</f>
        <v>0</v>
      </c>
      <c r="C25" s="42">
        <f>C23-C24</f>
        <v>0</v>
      </c>
      <c r="D25" s="9"/>
      <c r="E25" s="20"/>
      <c r="F25" s="17">
        <f>PATRÓN!F25</f>
        <v>0</v>
      </c>
      <c r="G25" s="43">
        <f>AGOSTO!K25</f>
        <v>0</v>
      </c>
      <c r="H25" s="48"/>
      <c r="I25" s="43">
        <f>'APUNTE DE GASTOS DE SEPTIEMBRE'!AH18</f>
        <v>0</v>
      </c>
      <c r="J25" s="43">
        <f t="shared" si="4"/>
        <v>0</v>
      </c>
      <c r="K25" s="45">
        <f t="shared" si="5"/>
        <v>0</v>
      </c>
      <c r="L25" s="20"/>
    </row>
    <row r="26" spans="1:12" ht="15.75" thickBot="1" x14ac:dyDescent="0.3">
      <c r="A26" s="9">
        <f>PATRÓN!A26</f>
        <v>0</v>
      </c>
      <c r="B26" s="37"/>
      <c r="C26" s="37"/>
      <c r="D26" s="9"/>
      <c r="E26" s="20"/>
      <c r="F26" s="18">
        <f>PATRÓN!F26</f>
        <v>0</v>
      </c>
      <c r="G26" s="43">
        <f>AGOSTO!K26</f>
        <v>0</v>
      </c>
      <c r="H26" s="48"/>
      <c r="I26" s="43">
        <f>'APUNTE DE GASTOS DE SEPTIEMBRE'!AH19</f>
        <v>0</v>
      </c>
      <c r="J26" s="43">
        <f t="shared" si="4"/>
        <v>0</v>
      </c>
      <c r="K26" s="45">
        <f t="shared" si="5"/>
        <v>0</v>
      </c>
      <c r="L26" s="20"/>
    </row>
    <row r="27" spans="1:12" x14ac:dyDescent="0.25">
      <c r="A27" s="9">
        <f>PATRÓN!A27</f>
        <v>0</v>
      </c>
      <c r="B27" s="37"/>
      <c r="C27" s="37"/>
      <c r="D27" s="9"/>
      <c r="E27" s="20"/>
      <c r="F27" s="20"/>
      <c r="G27" s="20"/>
      <c r="H27" s="93">
        <f>SUM(H20:H26)</f>
        <v>0</v>
      </c>
      <c r="I27" s="93">
        <f t="shared" ref="I27" si="7">SUM(I20:I26)</f>
        <v>0</v>
      </c>
      <c r="J27" s="93">
        <f t="shared" ref="J27" si="8">SUM(J20:J26)</f>
        <v>0</v>
      </c>
      <c r="K27" s="20"/>
      <c r="L27" s="20"/>
    </row>
    <row r="28" spans="1:12" ht="15.75" thickBot="1" x14ac:dyDescent="0.3">
      <c r="A28" s="9">
        <f>PATRÓN!A28</f>
        <v>0</v>
      </c>
      <c r="B28" s="37"/>
      <c r="C28" s="37"/>
      <c r="D28" s="9"/>
      <c r="E28" s="20"/>
      <c r="F28" s="20"/>
      <c r="G28" s="20"/>
      <c r="H28" s="20"/>
      <c r="I28" s="20"/>
      <c r="J28" s="20"/>
      <c r="K28" s="20"/>
      <c r="L28" s="20"/>
    </row>
    <row r="29" spans="1:12" ht="21.75" thickBot="1" x14ac:dyDescent="0.4">
      <c r="A29" s="9">
        <f>PATRÓN!A29</f>
        <v>0</v>
      </c>
      <c r="B29" s="37"/>
      <c r="C29" s="37"/>
      <c r="D29" s="9"/>
      <c r="E29" s="20"/>
      <c r="F29" s="15" t="str">
        <f>PATRÓN!F29</f>
        <v>GASTOS FAMILIA</v>
      </c>
      <c r="G29" s="5" t="str">
        <f>PATRÓN!G29</f>
        <v>SALDO A.</v>
      </c>
      <c r="H29" s="5" t="str">
        <f>PATRÓN!H29</f>
        <v>ESTIMA.</v>
      </c>
      <c r="I29" s="5" t="str">
        <f>PATRÓN!I29</f>
        <v>REAL</v>
      </c>
      <c r="J29" s="5" t="str">
        <f>PATRÓN!J29</f>
        <v>DIF</v>
      </c>
      <c r="K29" s="6" t="str">
        <f>PATRÓN!K29</f>
        <v>SALDO ACU.</v>
      </c>
      <c r="L29" s="20"/>
    </row>
    <row r="30" spans="1:12" ht="15.75" thickBot="1" x14ac:dyDescent="0.3">
      <c r="A30" s="20"/>
      <c r="B30" s="20"/>
      <c r="C30" s="20"/>
      <c r="D30" s="20"/>
      <c r="E30" s="20"/>
      <c r="F30" s="8" t="str">
        <f>PATRÓN!F30</f>
        <v>COMIDA</v>
      </c>
      <c r="G30" s="43">
        <f>AGOSTO!K30</f>
        <v>0</v>
      </c>
      <c r="H30" s="48"/>
      <c r="I30" s="43">
        <f>'APUNTE DE GASTOS DE SEPTIEMBRE'!AH23</f>
        <v>0</v>
      </c>
      <c r="J30" s="43">
        <f>H30-I30</f>
        <v>0</v>
      </c>
      <c r="K30" s="45">
        <f>G30+J30</f>
        <v>0</v>
      </c>
      <c r="L30" s="20"/>
    </row>
    <row r="31" spans="1:12" ht="15.75" thickBot="1" x14ac:dyDescent="0.3">
      <c r="A31" s="20"/>
      <c r="B31" s="20"/>
      <c r="C31" s="20"/>
      <c r="D31" s="20"/>
      <c r="E31" s="20"/>
      <c r="F31" s="10" t="str">
        <f>PATRÓN!F31</f>
        <v>PRODUCTOS DE LIMPIEZA</v>
      </c>
      <c r="G31" s="43">
        <f>AGOSTO!K31</f>
        <v>0</v>
      </c>
      <c r="H31" s="48"/>
      <c r="I31" s="43">
        <f>'APUNTE DE GASTOS DE SEPTIEMBRE'!AH24</f>
        <v>0</v>
      </c>
      <c r="J31" s="43">
        <f t="shared" ref="J31:J36" si="9">H31-I31</f>
        <v>0</v>
      </c>
      <c r="K31" s="45">
        <f t="shared" ref="K31:K36" si="10">G31+J31</f>
        <v>0</v>
      </c>
      <c r="L31" s="20"/>
    </row>
    <row r="32" spans="1:12" ht="15.75" thickBot="1" x14ac:dyDescent="0.3">
      <c r="A32" s="120" t="str">
        <f>PATRÓN!A32</f>
        <v>ESTADO DE LAS CUENTAS</v>
      </c>
      <c r="B32" s="121"/>
      <c r="C32" s="121"/>
      <c r="D32" s="122"/>
      <c r="E32" s="20"/>
      <c r="F32" s="10" t="str">
        <f>PATRÓN!F32</f>
        <v>OTROS</v>
      </c>
      <c r="G32" s="43">
        <f>AGOSTO!K32</f>
        <v>0</v>
      </c>
      <c r="H32" s="48"/>
      <c r="I32" s="43">
        <f>'APUNTE DE GASTOS DE SEPTIEMBRE'!AH25</f>
        <v>0</v>
      </c>
      <c r="J32" s="43">
        <f t="shared" si="9"/>
        <v>0</v>
      </c>
      <c r="K32" s="45">
        <f t="shared" si="10"/>
        <v>0</v>
      </c>
      <c r="L32" s="20"/>
    </row>
    <row r="33" spans="1:12" ht="15.75" thickBot="1" x14ac:dyDescent="0.3">
      <c r="A33" s="20"/>
      <c r="B33" s="20"/>
      <c r="C33" s="20"/>
      <c r="D33" s="20"/>
      <c r="E33" s="20"/>
      <c r="F33" s="10" t="str">
        <f>PATRÓN!F33</f>
        <v>VESTIDO</v>
      </c>
      <c r="G33" s="43">
        <f>AGOSTO!K33</f>
        <v>0</v>
      </c>
      <c r="H33" s="48"/>
      <c r="I33" s="43">
        <f>'APUNTE DE GASTOS DE SEPTIEMBRE'!AH26</f>
        <v>0</v>
      </c>
      <c r="J33" s="43">
        <f t="shared" si="9"/>
        <v>0</v>
      </c>
      <c r="K33" s="45">
        <f t="shared" si="10"/>
        <v>0</v>
      </c>
      <c r="L33" s="20"/>
    </row>
    <row r="34" spans="1:12" ht="15.75" thickBot="1" x14ac:dyDescent="0.3">
      <c r="A34" s="20"/>
      <c r="B34" s="20"/>
      <c r="C34" s="20"/>
      <c r="D34" s="20"/>
      <c r="E34" s="20"/>
      <c r="F34" s="10" t="str">
        <f>PATRÓN!F34</f>
        <v>CALZADO</v>
      </c>
      <c r="G34" s="43">
        <f>AGOSTO!K34</f>
        <v>0</v>
      </c>
      <c r="H34" s="48"/>
      <c r="I34" s="43">
        <f>'APUNTE DE GASTOS DE SEPTIEMBRE'!AH27</f>
        <v>0</v>
      </c>
      <c r="J34" s="43">
        <f t="shared" si="9"/>
        <v>0</v>
      </c>
      <c r="K34" s="45">
        <f t="shared" si="10"/>
        <v>0</v>
      </c>
      <c r="L34" s="20"/>
    </row>
    <row r="35" spans="1:12" ht="15.75" thickBot="1" x14ac:dyDescent="0.3">
      <c r="A35" s="2" t="str">
        <f>PATRÓN!A35</f>
        <v>CONCEPTO</v>
      </c>
      <c r="B35" s="3" t="str">
        <f>PATRÓN!B35</f>
        <v>SALDO INICIO</v>
      </c>
      <c r="C35" s="3" t="str">
        <f>PATRÓN!C35</f>
        <v>ENTRADAS</v>
      </c>
      <c r="D35" s="4" t="str">
        <f>PATRÓN!D35</f>
        <v>SALDO FINAL</v>
      </c>
      <c r="E35" s="20"/>
      <c r="F35" s="10" t="str">
        <f>PATRÓN!F35</f>
        <v>MATERIAL ESCOLAR-LIBROS</v>
      </c>
      <c r="G35" s="43">
        <f>AGOSTO!K35</f>
        <v>0</v>
      </c>
      <c r="H35" s="48"/>
      <c r="I35" s="43">
        <f>'APUNTE DE GASTOS DE SEPTIEMBRE'!AH28</f>
        <v>0</v>
      </c>
      <c r="J35" s="43">
        <f t="shared" si="9"/>
        <v>0</v>
      </c>
      <c r="K35" s="45">
        <f t="shared" si="10"/>
        <v>0</v>
      </c>
      <c r="L35" s="20"/>
    </row>
    <row r="36" spans="1:12" ht="15.75" thickBot="1" x14ac:dyDescent="0.3">
      <c r="A36" s="7" t="str">
        <f>PATRÓN!A36</f>
        <v>CUENTA COMÚN DE GASTOS</v>
      </c>
      <c r="B36" s="41">
        <f>AGOSTO!D36</f>
        <v>0</v>
      </c>
      <c r="C36" s="41">
        <f>C25</f>
        <v>0</v>
      </c>
      <c r="D36" s="41">
        <f>B36+C36</f>
        <v>0</v>
      </c>
      <c r="E36" s="20"/>
      <c r="F36" s="12">
        <f>PATRÓN!F36</f>
        <v>0</v>
      </c>
      <c r="G36" s="43">
        <f>AGOSTO!K36</f>
        <v>0</v>
      </c>
      <c r="H36" s="48"/>
      <c r="I36" s="43">
        <f>'APUNTE DE GASTOS DE SEPTIEMBRE'!AH29</f>
        <v>0</v>
      </c>
      <c r="J36" s="43">
        <f t="shared" si="9"/>
        <v>0</v>
      </c>
      <c r="K36" s="45">
        <f t="shared" si="10"/>
        <v>0</v>
      </c>
      <c r="L36" s="20"/>
    </row>
    <row r="37" spans="1:12" x14ac:dyDescent="0.25">
      <c r="A37" s="9" t="str">
        <f>PATRÓN!A37</f>
        <v>FONDO DE RESERVA</v>
      </c>
      <c r="B37" s="41">
        <f>AGOSTO!D37</f>
        <v>0</v>
      </c>
      <c r="C37" s="41">
        <f t="shared" ref="C37:C39" si="11">C26</f>
        <v>0</v>
      </c>
      <c r="D37" s="41">
        <f t="shared" ref="D37:D39" si="12">B37+C37</f>
        <v>0</v>
      </c>
      <c r="E37" s="20"/>
      <c r="F37" s="20"/>
      <c r="G37" s="20"/>
      <c r="H37" s="93">
        <f>SUM(H30:H36)</f>
        <v>0</v>
      </c>
      <c r="I37" s="93">
        <f t="shared" ref="I37" si="13">SUM(I30:I36)</f>
        <v>0</v>
      </c>
      <c r="J37" s="93">
        <f t="shared" ref="J37" si="14">SUM(J30:J36)</f>
        <v>0</v>
      </c>
      <c r="K37" s="20"/>
      <c r="L37" s="20"/>
    </row>
    <row r="38" spans="1:12" ht="15.75" thickBot="1" x14ac:dyDescent="0.3">
      <c r="A38" s="9" t="str">
        <f>PATRÓN!A38</f>
        <v>AHORRO 1</v>
      </c>
      <c r="B38" s="41">
        <f>AGOSTO!D38</f>
        <v>0</v>
      </c>
      <c r="C38" s="41">
        <f t="shared" si="11"/>
        <v>0</v>
      </c>
      <c r="D38" s="41">
        <f t="shared" si="12"/>
        <v>0</v>
      </c>
      <c r="E38" s="20"/>
      <c r="F38" s="20"/>
      <c r="G38" s="20"/>
      <c r="H38" s="20"/>
      <c r="I38" s="20"/>
      <c r="J38" s="20"/>
      <c r="K38" s="20"/>
      <c r="L38" s="20"/>
    </row>
    <row r="39" spans="1:12" ht="21.75" thickBot="1" x14ac:dyDescent="0.4">
      <c r="A39" s="9" t="str">
        <f>PATRÓN!A39</f>
        <v>AHORRO 2</v>
      </c>
      <c r="B39" s="41">
        <f>AGOSTO!D39</f>
        <v>0</v>
      </c>
      <c r="C39" s="41">
        <f t="shared" si="11"/>
        <v>0</v>
      </c>
      <c r="D39" s="41">
        <f t="shared" si="12"/>
        <v>0</v>
      </c>
      <c r="E39" s="20"/>
      <c r="F39" s="15" t="str">
        <f>PATRÓN!F39</f>
        <v>OCIO-TELECO</v>
      </c>
      <c r="G39" s="5" t="str">
        <f>PATRÓN!G39</f>
        <v>SALDO A.</v>
      </c>
      <c r="H39" s="5" t="str">
        <f>PATRÓN!H39</f>
        <v>ESTIMA.</v>
      </c>
      <c r="I39" s="5" t="str">
        <f>PATRÓN!I39</f>
        <v>REAL</v>
      </c>
      <c r="J39" s="5" t="str">
        <f>PATRÓN!J39</f>
        <v>DIF</v>
      </c>
      <c r="K39" s="6" t="str">
        <f>PATRÓN!K39</f>
        <v>SALDO ACU.</v>
      </c>
      <c r="L39" s="20"/>
    </row>
    <row r="40" spans="1:12" ht="15.75" thickBot="1" x14ac:dyDescent="0.3">
      <c r="A40" s="9">
        <f>PATRÓN!A40</f>
        <v>0</v>
      </c>
      <c r="B40" s="9"/>
      <c r="C40" s="9"/>
      <c r="D40" s="9"/>
      <c r="E40" s="20"/>
      <c r="F40" s="8" t="str">
        <f>PATRÓN!F40</f>
        <v>VIAJES</v>
      </c>
      <c r="G40" s="43">
        <f>AGOSTO!K40</f>
        <v>0</v>
      </c>
      <c r="H40" s="48"/>
      <c r="I40" s="43">
        <f>'APUNTE DE GASTOS DE SEPTIEMBRE'!AH33</f>
        <v>0</v>
      </c>
      <c r="J40" s="43">
        <f>H40-I40</f>
        <v>0</v>
      </c>
      <c r="K40" s="45">
        <f>G40+J40</f>
        <v>0</v>
      </c>
      <c r="L40" s="20"/>
    </row>
    <row r="41" spans="1:12" ht="15.75" thickBot="1" x14ac:dyDescent="0.3">
      <c r="A41" s="9">
        <f>PATRÓN!A41</f>
        <v>0</v>
      </c>
      <c r="B41" s="9"/>
      <c r="C41" s="9"/>
      <c r="D41" s="9"/>
      <c r="E41" s="20"/>
      <c r="F41" s="10" t="str">
        <f>PATRÓN!F41</f>
        <v>BARES-CINE-RESTAURANTES</v>
      </c>
      <c r="G41" s="43">
        <f>AGOSTO!K41</f>
        <v>0</v>
      </c>
      <c r="H41" s="48"/>
      <c r="I41" s="43">
        <f>'APUNTE DE GASTOS DE SEPTIEMBRE'!AH34</f>
        <v>0</v>
      </c>
      <c r="J41" s="43">
        <f t="shared" ref="J41:J46" si="15">H41-I41</f>
        <v>0</v>
      </c>
      <c r="K41" s="45">
        <f t="shared" ref="K41:K46" si="16">G41+J41</f>
        <v>0</v>
      </c>
      <c r="L41" s="20"/>
    </row>
    <row r="42" spans="1:12" ht="15.75" thickBot="1" x14ac:dyDescent="0.3">
      <c r="A42" s="9">
        <f>PATRÓN!A42</f>
        <v>0</v>
      </c>
      <c r="B42" s="9"/>
      <c r="C42" s="9"/>
      <c r="D42" s="9"/>
      <c r="E42" s="20"/>
      <c r="F42" s="10">
        <f>PATRÓN!F42</f>
        <v>0</v>
      </c>
      <c r="G42" s="43">
        <f>AGOSTO!K42</f>
        <v>0</v>
      </c>
      <c r="H42" s="48"/>
      <c r="I42" s="43">
        <f>'APUNTE DE GASTOS DE SEPTIEMBRE'!AH35</f>
        <v>0</v>
      </c>
      <c r="J42" s="43">
        <f t="shared" si="15"/>
        <v>0</v>
      </c>
      <c r="K42" s="45">
        <f t="shared" si="16"/>
        <v>0</v>
      </c>
      <c r="L42" s="20"/>
    </row>
    <row r="43" spans="1:12" ht="15.75" thickBot="1" x14ac:dyDescent="0.3">
      <c r="A43" s="20"/>
      <c r="B43" s="20"/>
      <c r="C43" s="20"/>
      <c r="D43" s="20"/>
      <c r="E43" s="20"/>
      <c r="F43" s="10">
        <f>PATRÓN!F43</f>
        <v>0</v>
      </c>
      <c r="G43" s="43">
        <f>AGOSTO!K43</f>
        <v>0</v>
      </c>
      <c r="H43" s="48"/>
      <c r="I43" s="43">
        <f>'APUNTE DE GASTOS DE SEPTIEMBRE'!AH36</f>
        <v>0</v>
      </c>
      <c r="J43" s="43">
        <f t="shared" si="15"/>
        <v>0</v>
      </c>
      <c r="K43" s="45">
        <f t="shared" si="16"/>
        <v>0</v>
      </c>
      <c r="L43" s="20"/>
    </row>
    <row r="44" spans="1:12" ht="15.75" thickBot="1" x14ac:dyDescent="0.3">
      <c r="A44" s="20"/>
      <c r="B44" s="20"/>
      <c r="C44" s="20"/>
      <c r="D44" s="20"/>
      <c r="E44" s="20"/>
      <c r="F44" s="10">
        <f>PATRÓN!F44</f>
        <v>0</v>
      </c>
      <c r="G44" s="43">
        <f>AGOSTO!K44</f>
        <v>0</v>
      </c>
      <c r="H44" s="48"/>
      <c r="I44" s="43">
        <f>'APUNTE DE GASTOS DE SEPTIEMBRE'!AH37</f>
        <v>0</v>
      </c>
      <c r="J44" s="43">
        <f t="shared" si="15"/>
        <v>0</v>
      </c>
      <c r="K44" s="45">
        <f t="shared" si="16"/>
        <v>0</v>
      </c>
      <c r="L44" s="20"/>
    </row>
    <row r="45" spans="1:12" ht="15.75" thickBot="1" x14ac:dyDescent="0.3">
      <c r="A45" s="20"/>
      <c r="B45" s="20"/>
      <c r="C45" s="20"/>
      <c r="D45" s="20"/>
      <c r="E45" s="20"/>
      <c r="F45" s="10">
        <f>PATRÓN!F45</f>
        <v>0</v>
      </c>
      <c r="G45" s="43">
        <f>AGOSTO!K45</f>
        <v>0</v>
      </c>
      <c r="H45" s="48"/>
      <c r="I45" s="43">
        <f>'APUNTE DE GASTOS DE SEPTIEMBRE'!AH38</f>
        <v>0</v>
      </c>
      <c r="J45" s="43">
        <f t="shared" si="15"/>
        <v>0</v>
      </c>
      <c r="K45" s="45">
        <f t="shared" si="16"/>
        <v>0</v>
      </c>
      <c r="L45" s="20"/>
    </row>
    <row r="46" spans="1:12" ht="15.75" thickBot="1" x14ac:dyDescent="0.3">
      <c r="A46" s="20"/>
      <c r="B46" s="20"/>
      <c r="C46" s="20"/>
      <c r="D46" s="20"/>
      <c r="E46" s="20"/>
      <c r="F46" s="12">
        <f>PATRÓN!F46</f>
        <v>0</v>
      </c>
      <c r="G46" s="43">
        <f>AGOSTO!K46</f>
        <v>0</v>
      </c>
      <c r="H46" s="48"/>
      <c r="I46" s="43">
        <f>'APUNTE DE GASTOS DE SEPTIEMBRE'!AH39</f>
        <v>0</v>
      </c>
      <c r="J46" s="43">
        <f t="shared" si="15"/>
        <v>0</v>
      </c>
      <c r="K46" s="45">
        <f t="shared" si="16"/>
        <v>0</v>
      </c>
      <c r="L46" s="20"/>
    </row>
    <row r="47" spans="1:12" x14ac:dyDescent="0.25">
      <c r="A47" s="20"/>
      <c r="B47" s="20"/>
      <c r="C47" s="20"/>
      <c r="D47" s="20"/>
      <c r="E47" s="20"/>
      <c r="F47" s="20"/>
      <c r="G47" s="20"/>
      <c r="H47" s="93">
        <f>SUM(H40:H46)</f>
        <v>0</v>
      </c>
      <c r="I47" s="93">
        <f t="shared" ref="I47" si="17">SUM(I40:I46)</f>
        <v>0</v>
      </c>
      <c r="J47" s="93">
        <f t="shared" ref="J47" si="18">SUM(J40:J46)</f>
        <v>0</v>
      </c>
      <c r="K47" s="20"/>
      <c r="L47" s="20"/>
    </row>
    <row r="48" spans="1:12" ht="15.75" thickBot="1" x14ac:dyDescent="0.3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</row>
    <row r="49" spans="1:12" ht="21.75" thickBot="1" x14ac:dyDescent="0.4">
      <c r="A49" s="20"/>
      <c r="B49" s="20"/>
      <c r="C49" s="20"/>
      <c r="D49" s="20"/>
      <c r="E49" s="20"/>
      <c r="F49" s="15" t="str">
        <f>PATRÓN!F49</f>
        <v>S. MÉDICOS-SEGUROS</v>
      </c>
      <c r="G49" s="5" t="str">
        <f>PATRÓN!G49</f>
        <v>SALDO A.</v>
      </c>
      <c r="H49" s="5" t="str">
        <f>PATRÓN!H49</f>
        <v>ESTIMA.</v>
      </c>
      <c r="I49" s="5" t="str">
        <f>PATRÓN!I49</f>
        <v>REAL</v>
      </c>
      <c r="J49" s="5" t="str">
        <f>PATRÓN!J49</f>
        <v>DIF</v>
      </c>
      <c r="K49" s="6" t="str">
        <f>PATRÓN!K49</f>
        <v>SALDO ACU.</v>
      </c>
      <c r="L49" s="20"/>
    </row>
    <row r="50" spans="1:12" ht="15.75" thickBot="1" x14ac:dyDescent="0.3">
      <c r="A50" s="20"/>
      <c r="B50" s="20"/>
      <c r="C50" s="20"/>
      <c r="D50" s="20"/>
      <c r="E50" s="20"/>
      <c r="F50" s="8" t="str">
        <f>PATRÓN!F50</f>
        <v>CONSULTAS MÉDICAS</v>
      </c>
      <c r="G50" s="43">
        <f>AGOSTO!K50</f>
        <v>0</v>
      </c>
      <c r="H50" s="48"/>
      <c r="I50" s="43">
        <f>'APUNTE DE GASTOS DE SEPTIEMBRE'!AH43</f>
        <v>0</v>
      </c>
      <c r="J50" s="43">
        <f>H50-I50</f>
        <v>0</v>
      </c>
      <c r="K50" s="45">
        <f>G50+J50</f>
        <v>0</v>
      </c>
      <c r="L50" s="20"/>
    </row>
    <row r="51" spans="1:12" ht="15.75" thickBot="1" x14ac:dyDescent="0.3">
      <c r="A51" s="20"/>
      <c r="B51" s="20"/>
      <c r="C51" s="20"/>
      <c r="D51" s="20"/>
      <c r="E51" s="20"/>
      <c r="F51" s="10" t="str">
        <f>PATRÓN!F51</f>
        <v>MEDICAMENTOS</v>
      </c>
      <c r="G51" s="43">
        <f>AGOSTO!K51</f>
        <v>0</v>
      </c>
      <c r="H51" s="48"/>
      <c r="I51" s="43">
        <f>'APUNTE DE GASTOS DE SEPTIEMBRE'!AH44</f>
        <v>0</v>
      </c>
      <c r="J51" s="43">
        <f t="shared" ref="J51:J56" si="19">H51-I51</f>
        <v>0</v>
      </c>
      <c r="K51" s="45">
        <f t="shared" ref="K51:K56" si="20">G51+J51</f>
        <v>0</v>
      </c>
      <c r="L51" s="20"/>
    </row>
    <row r="52" spans="1:12" ht="15.75" thickBot="1" x14ac:dyDescent="0.3">
      <c r="A52" s="20"/>
      <c r="B52" s="20"/>
      <c r="C52" s="20"/>
      <c r="D52" s="20"/>
      <c r="E52" s="20"/>
      <c r="F52" s="10" t="str">
        <f>PATRÓN!F52</f>
        <v>SEGURO DE VIDA 1</v>
      </c>
      <c r="G52" s="43">
        <f>AGOSTO!K52</f>
        <v>0</v>
      </c>
      <c r="H52" s="48"/>
      <c r="I52" s="43">
        <f>'APUNTE DE GASTOS DE SEPTIEMBRE'!AH45</f>
        <v>0</v>
      </c>
      <c r="J52" s="43">
        <f t="shared" si="19"/>
        <v>0</v>
      </c>
      <c r="K52" s="45">
        <f t="shared" si="20"/>
        <v>0</v>
      </c>
      <c r="L52" s="20"/>
    </row>
    <row r="53" spans="1:12" ht="15.75" thickBot="1" x14ac:dyDescent="0.3">
      <c r="A53" s="20"/>
      <c r="B53" s="20"/>
      <c r="C53" s="20"/>
      <c r="D53" s="20"/>
      <c r="E53" s="20"/>
      <c r="F53" s="10" t="str">
        <f>PATRÓN!F53</f>
        <v>SEGURO DE VIDA 2</v>
      </c>
      <c r="G53" s="43">
        <f>AGOSTO!K53</f>
        <v>0</v>
      </c>
      <c r="H53" s="48"/>
      <c r="I53" s="43">
        <f>'APUNTE DE GASTOS DE SEPTIEMBRE'!AH46</f>
        <v>0</v>
      </c>
      <c r="J53" s="43">
        <f t="shared" si="19"/>
        <v>0</v>
      </c>
      <c r="K53" s="45">
        <f t="shared" si="20"/>
        <v>0</v>
      </c>
      <c r="L53" s="20"/>
    </row>
    <row r="54" spans="1:12" ht="15.75" thickBot="1" x14ac:dyDescent="0.3">
      <c r="A54" s="20"/>
      <c r="B54" s="20"/>
      <c r="C54" s="20"/>
      <c r="D54" s="20"/>
      <c r="E54" s="20"/>
      <c r="F54" s="10">
        <f>PATRÓN!F54</f>
        <v>0</v>
      </c>
      <c r="G54" s="43">
        <f>AGOSTO!K54</f>
        <v>0</v>
      </c>
      <c r="H54" s="48"/>
      <c r="I54" s="43">
        <f>'APUNTE DE GASTOS DE SEPTIEMBRE'!AH47</f>
        <v>0</v>
      </c>
      <c r="J54" s="43">
        <f t="shared" si="19"/>
        <v>0</v>
      </c>
      <c r="K54" s="45">
        <f t="shared" si="20"/>
        <v>0</v>
      </c>
      <c r="L54" s="20"/>
    </row>
    <row r="55" spans="1:12" ht="15.75" thickBot="1" x14ac:dyDescent="0.3">
      <c r="A55" s="20"/>
      <c r="B55" s="20"/>
      <c r="C55" s="20"/>
      <c r="D55" s="20"/>
      <c r="E55" s="20"/>
      <c r="F55" s="10">
        <f>PATRÓN!F55</f>
        <v>0</v>
      </c>
      <c r="G55" s="43">
        <f>AGOSTO!K55</f>
        <v>0</v>
      </c>
      <c r="H55" s="48"/>
      <c r="I55" s="43">
        <f>'APUNTE DE GASTOS DE SEPTIEMBRE'!AH48</f>
        <v>0</v>
      </c>
      <c r="J55" s="43">
        <f t="shared" si="19"/>
        <v>0</v>
      </c>
      <c r="K55" s="45">
        <f t="shared" si="20"/>
        <v>0</v>
      </c>
      <c r="L55" s="20"/>
    </row>
    <row r="56" spans="1:12" ht="15.75" thickBot="1" x14ac:dyDescent="0.3">
      <c r="A56" s="20"/>
      <c r="B56" s="20"/>
      <c r="C56" s="20"/>
      <c r="D56" s="20"/>
      <c r="E56" s="20"/>
      <c r="F56" s="12">
        <f>PATRÓN!F56</f>
        <v>0</v>
      </c>
      <c r="G56" s="43">
        <f>AGOSTO!K56</f>
        <v>0</v>
      </c>
      <c r="H56" s="48"/>
      <c r="I56" s="43">
        <f>'APUNTE DE GASTOS DE SEPTIEMBRE'!AH49</f>
        <v>0</v>
      </c>
      <c r="J56" s="43">
        <f t="shared" si="19"/>
        <v>0</v>
      </c>
      <c r="K56" s="45">
        <f t="shared" si="20"/>
        <v>0</v>
      </c>
      <c r="L56" s="20"/>
    </row>
    <row r="57" spans="1:12" x14ac:dyDescent="0.25">
      <c r="A57" s="20"/>
      <c r="B57" s="20"/>
      <c r="C57" s="20"/>
      <c r="D57" s="20"/>
      <c r="E57" s="20"/>
      <c r="F57" s="20"/>
      <c r="G57" s="20"/>
      <c r="H57" s="93">
        <f>SUM(H50:H56)</f>
        <v>0</v>
      </c>
      <c r="I57" s="93">
        <f t="shared" ref="I57" si="21">SUM(I50:I56)</f>
        <v>0</v>
      </c>
      <c r="J57" s="93">
        <f t="shared" ref="J57" si="22">SUM(J50:J56)</f>
        <v>0</v>
      </c>
      <c r="K57" s="20"/>
      <c r="L57" s="20"/>
    </row>
    <row r="58" spans="1:12" ht="15.75" thickBot="1" x14ac:dyDescent="0.3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</row>
    <row r="59" spans="1:12" ht="21.75" thickBot="1" x14ac:dyDescent="0.4">
      <c r="A59" s="20"/>
      <c r="B59" s="20"/>
      <c r="C59" s="20"/>
      <c r="D59" s="20"/>
      <c r="E59" s="20"/>
      <c r="F59" s="15" t="str">
        <f>PATRÓN!F59</f>
        <v>AHORRO-IMPUESTOS</v>
      </c>
      <c r="G59" s="5" t="str">
        <f>PATRÓN!G59</f>
        <v>SALDO A.</v>
      </c>
      <c r="H59" s="5" t="str">
        <f>PATRÓN!H59</f>
        <v>ESTIMA.</v>
      </c>
      <c r="I59" s="5" t="str">
        <f>PATRÓN!I59</f>
        <v>REAL</v>
      </c>
      <c r="J59" s="5" t="str">
        <f>PATRÓN!J59</f>
        <v>DIF</v>
      </c>
      <c r="K59" s="6" t="str">
        <f>PATRÓN!K59</f>
        <v>SALDO ACU.</v>
      </c>
      <c r="L59" s="20"/>
    </row>
    <row r="60" spans="1:12" ht="15.75" thickBot="1" x14ac:dyDescent="0.3">
      <c r="A60" s="20"/>
      <c r="B60" s="20"/>
      <c r="C60" s="20"/>
      <c r="D60" s="20"/>
      <c r="E60" s="20"/>
      <c r="F60" s="8" t="str">
        <f>PATRÓN!F60</f>
        <v>AHORRO 1</v>
      </c>
      <c r="G60" s="43">
        <f>AGOSTO!K60</f>
        <v>0</v>
      </c>
      <c r="H60" s="48"/>
      <c r="I60" s="43">
        <f>'APUNTE DE GASTOS DE SEPTIEMBRE'!AH53</f>
        <v>0</v>
      </c>
      <c r="J60" s="43">
        <f>H60-I60</f>
        <v>0</v>
      </c>
      <c r="K60" s="45">
        <f>G60+J60</f>
        <v>0</v>
      </c>
      <c r="L60" s="20"/>
    </row>
    <row r="61" spans="1:12" ht="15.75" thickBot="1" x14ac:dyDescent="0.3">
      <c r="A61" s="20"/>
      <c r="B61" s="20"/>
      <c r="C61" s="20"/>
      <c r="D61" s="20"/>
      <c r="E61" s="20"/>
      <c r="F61" s="10" t="str">
        <f>PATRÓN!F61</f>
        <v>AHORRO 2</v>
      </c>
      <c r="G61" s="43">
        <f>AGOSTO!K61</f>
        <v>0</v>
      </c>
      <c r="H61" s="48"/>
      <c r="I61" s="43">
        <f>'APUNTE DE GASTOS DE SEPTIEMBRE'!AH54</f>
        <v>0</v>
      </c>
      <c r="J61" s="43">
        <f t="shared" ref="J61:J66" si="23">H61-I61</f>
        <v>0</v>
      </c>
      <c r="K61" s="45">
        <f t="shared" ref="K61:K66" si="24">G61+J61</f>
        <v>0</v>
      </c>
      <c r="L61" s="20"/>
    </row>
    <row r="62" spans="1:12" ht="15.75" thickBot="1" x14ac:dyDescent="0.3">
      <c r="A62" s="20"/>
      <c r="B62" s="20"/>
      <c r="C62" s="20"/>
      <c r="D62" s="20"/>
      <c r="E62" s="20"/>
      <c r="F62" s="10" t="str">
        <f>PATRÓN!F62</f>
        <v>HACIENDA 1</v>
      </c>
      <c r="G62" s="43">
        <f>AGOSTO!K62</f>
        <v>0</v>
      </c>
      <c r="H62" s="48"/>
      <c r="I62" s="43">
        <f>'APUNTE DE GASTOS DE SEPTIEMBRE'!AH55</f>
        <v>0</v>
      </c>
      <c r="J62" s="43">
        <f t="shared" si="23"/>
        <v>0</v>
      </c>
      <c r="K62" s="45">
        <f t="shared" si="24"/>
        <v>0</v>
      </c>
      <c r="L62" s="20"/>
    </row>
    <row r="63" spans="1:12" ht="15.75" thickBot="1" x14ac:dyDescent="0.3">
      <c r="A63" s="20"/>
      <c r="B63" s="20"/>
      <c r="C63" s="20"/>
      <c r="D63" s="20"/>
      <c r="E63" s="20"/>
      <c r="F63" s="10" t="str">
        <f>PATRÓN!F63</f>
        <v>HACIENDA 2</v>
      </c>
      <c r="G63" s="43">
        <f>AGOSTO!K63</f>
        <v>0</v>
      </c>
      <c r="H63" s="48"/>
      <c r="I63" s="43">
        <f>'APUNTE DE GASTOS DE SEPTIEMBRE'!AH56</f>
        <v>0</v>
      </c>
      <c r="J63" s="43">
        <f t="shared" si="23"/>
        <v>0</v>
      </c>
      <c r="K63" s="45">
        <f t="shared" si="24"/>
        <v>0</v>
      </c>
      <c r="L63" s="20"/>
    </row>
    <row r="64" spans="1:12" ht="15.75" thickBot="1" x14ac:dyDescent="0.3">
      <c r="A64" s="20"/>
      <c r="B64" s="20"/>
      <c r="C64" s="20"/>
      <c r="D64" s="20"/>
      <c r="E64" s="20"/>
      <c r="F64" s="10" t="str">
        <f>PATRÓN!F64</f>
        <v>IBI</v>
      </c>
      <c r="G64" s="43">
        <f>AGOSTO!K64</f>
        <v>0</v>
      </c>
      <c r="H64" s="48"/>
      <c r="I64" s="43">
        <f>'APUNTE DE GASTOS DE SEPTIEMBRE'!AH57</f>
        <v>0</v>
      </c>
      <c r="J64" s="43">
        <f t="shared" si="23"/>
        <v>0</v>
      </c>
      <c r="K64" s="45">
        <f t="shared" si="24"/>
        <v>0</v>
      </c>
      <c r="L64" s="20"/>
    </row>
    <row r="65" spans="1:12" ht="15.75" thickBot="1" x14ac:dyDescent="0.3">
      <c r="A65" s="20"/>
      <c r="B65" s="20"/>
      <c r="C65" s="20"/>
      <c r="D65" s="20"/>
      <c r="E65" s="20"/>
      <c r="F65" s="10" t="str">
        <f>PATRÓN!F65</f>
        <v>IMPUESTO COCHE 1</v>
      </c>
      <c r="G65" s="43">
        <f>AGOSTO!K65</f>
        <v>0</v>
      </c>
      <c r="H65" s="48"/>
      <c r="I65" s="43">
        <f>'APUNTE DE GASTOS DE SEPTIEMBRE'!AH58</f>
        <v>0</v>
      </c>
      <c r="J65" s="43">
        <f t="shared" si="23"/>
        <v>0</v>
      </c>
      <c r="K65" s="45">
        <f t="shared" si="24"/>
        <v>0</v>
      </c>
      <c r="L65" s="20"/>
    </row>
    <row r="66" spans="1:12" ht="15.75" thickBot="1" x14ac:dyDescent="0.3">
      <c r="A66" s="20"/>
      <c r="B66" s="20"/>
      <c r="C66" s="20"/>
      <c r="D66" s="20"/>
      <c r="E66" s="20"/>
      <c r="F66" s="12" t="str">
        <f>PATRÓN!F66</f>
        <v>IMPUESTO COCHE 2</v>
      </c>
      <c r="G66" s="43">
        <f>AGOSTO!K66</f>
        <v>0</v>
      </c>
      <c r="H66" s="48"/>
      <c r="I66" s="43">
        <f>'APUNTE DE GASTOS DE SEPTIEMBRE'!AH59</f>
        <v>0</v>
      </c>
      <c r="J66" s="43">
        <f t="shared" si="23"/>
        <v>0</v>
      </c>
      <c r="K66" s="45">
        <f t="shared" si="24"/>
        <v>0</v>
      </c>
      <c r="L66" s="20"/>
    </row>
    <row r="67" spans="1:12" x14ac:dyDescent="0.25">
      <c r="A67" s="20"/>
      <c r="B67" s="20"/>
      <c r="C67" s="20"/>
      <c r="D67" s="20"/>
      <c r="E67" s="20"/>
      <c r="F67" s="20"/>
      <c r="G67" s="20"/>
      <c r="H67" s="93">
        <f>SUM(H60:H66)</f>
        <v>0</v>
      </c>
      <c r="I67" s="93">
        <f t="shared" ref="I67" si="25">SUM(I60:I66)</f>
        <v>0</v>
      </c>
      <c r="J67" s="93">
        <f t="shared" ref="J67" si="26">SUM(J60:J66)</f>
        <v>0</v>
      </c>
      <c r="K67" s="20"/>
      <c r="L67" s="20"/>
    </row>
    <row r="68" spans="1:12" ht="15.75" thickBot="1" x14ac:dyDescent="0.3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</row>
    <row r="69" spans="1:12" ht="21.75" thickBot="1" x14ac:dyDescent="0.4">
      <c r="A69" s="20"/>
      <c r="B69" s="20"/>
      <c r="C69" s="20"/>
      <c r="D69" s="20"/>
      <c r="E69" s="20"/>
      <c r="F69" s="15" t="str">
        <f>PATRÓN!F69</f>
        <v>OTROS</v>
      </c>
      <c r="G69" s="5" t="str">
        <f>PATRÓN!G69</f>
        <v>SALDO A.</v>
      </c>
      <c r="H69" s="5" t="str">
        <f>PATRÓN!H69</f>
        <v>ESTIMA.</v>
      </c>
      <c r="I69" s="5" t="str">
        <f>PATRÓN!I69</f>
        <v>REAL</v>
      </c>
      <c r="J69" s="5" t="str">
        <f>PATRÓN!J69</f>
        <v>DIF</v>
      </c>
      <c r="K69" s="6" t="str">
        <f>PATRÓN!K69</f>
        <v>SALDO ACU.</v>
      </c>
      <c r="L69" s="20"/>
    </row>
    <row r="70" spans="1:12" ht="15.75" thickBot="1" x14ac:dyDescent="0.3">
      <c r="A70" s="20"/>
      <c r="B70" s="20"/>
      <c r="C70" s="20"/>
      <c r="D70" s="20"/>
      <c r="E70" s="20"/>
      <c r="F70" s="8" t="str">
        <f>PATRÓN!F70</f>
        <v>GASOIL</v>
      </c>
      <c r="G70" s="43">
        <f>AGOSTO!K70</f>
        <v>0</v>
      </c>
      <c r="H70" s="48"/>
      <c r="I70" s="43">
        <f>'APUNTE DE GASTOS DE SEPTIEMBRE'!AH63</f>
        <v>0</v>
      </c>
      <c r="J70" s="43">
        <f>H70-I70</f>
        <v>0</v>
      </c>
      <c r="K70" s="45">
        <f>G70+J70</f>
        <v>0</v>
      </c>
      <c r="L70" s="20"/>
    </row>
    <row r="71" spans="1:12" ht="15.75" thickBot="1" x14ac:dyDescent="0.3">
      <c r="A71" s="20"/>
      <c r="B71" s="20"/>
      <c r="C71" s="20"/>
      <c r="D71" s="20"/>
      <c r="E71" s="20"/>
      <c r="F71" s="10" t="str">
        <f>PATRÓN!F71</f>
        <v>GASTO DESAYUNO Y OTROS 1</v>
      </c>
      <c r="G71" s="43">
        <f>AGOSTO!K71</f>
        <v>0</v>
      </c>
      <c r="H71" s="48"/>
      <c r="I71" s="43">
        <f>'APUNTE DE GASTOS DE SEPTIEMBRE'!AH64</f>
        <v>0</v>
      </c>
      <c r="J71" s="43">
        <f t="shared" ref="J71:J76" si="27">H71-I71</f>
        <v>0</v>
      </c>
      <c r="K71" s="45">
        <f t="shared" ref="K71:K76" si="28">G71+J71</f>
        <v>0</v>
      </c>
      <c r="L71" s="20"/>
    </row>
    <row r="72" spans="1:12" ht="15.75" thickBot="1" x14ac:dyDescent="0.3">
      <c r="A72" s="20"/>
      <c r="B72" s="20"/>
      <c r="C72" s="20"/>
      <c r="D72" s="20"/>
      <c r="E72" s="20"/>
      <c r="F72" s="10" t="str">
        <f>PATRÓN!F72</f>
        <v>GASTO DESAYUNO Y OTROS 2</v>
      </c>
      <c r="G72" s="43">
        <f>AGOSTO!K72</f>
        <v>0</v>
      </c>
      <c r="H72" s="48"/>
      <c r="I72" s="43">
        <f>'APUNTE DE GASTOS DE SEPTIEMBRE'!AH65</f>
        <v>0</v>
      </c>
      <c r="J72" s="43">
        <f t="shared" si="27"/>
        <v>0</v>
      </c>
      <c r="K72" s="45">
        <f t="shared" si="28"/>
        <v>0</v>
      </c>
      <c r="L72" s="20"/>
    </row>
    <row r="73" spans="1:12" ht="15.75" thickBot="1" x14ac:dyDescent="0.3">
      <c r="A73" s="20"/>
      <c r="B73" s="20"/>
      <c r="C73" s="20"/>
      <c r="D73" s="20"/>
      <c r="E73" s="20"/>
      <c r="F73" s="10" t="str">
        <f>PATRÓN!F73</f>
        <v>AMPA</v>
      </c>
      <c r="G73" s="43">
        <f>AGOSTO!K73</f>
        <v>0</v>
      </c>
      <c r="H73" s="48"/>
      <c r="I73" s="43">
        <f>'APUNTE DE GASTOS DE SEPTIEMBRE'!AH66</f>
        <v>0</v>
      </c>
      <c r="J73" s="43">
        <f t="shared" si="27"/>
        <v>0</v>
      </c>
      <c r="K73" s="45">
        <f t="shared" si="28"/>
        <v>0</v>
      </c>
      <c r="L73" s="20"/>
    </row>
    <row r="74" spans="1:12" ht="15.75" thickBot="1" x14ac:dyDescent="0.3">
      <c r="A74" s="20"/>
      <c r="B74" s="20"/>
      <c r="C74" s="20"/>
      <c r="D74" s="20"/>
      <c r="E74" s="20"/>
      <c r="F74" s="10" t="str">
        <f>PATRÓN!F74</f>
        <v>ACTIVIDADES EXTRAESCOLARES H1</v>
      </c>
      <c r="G74" s="43">
        <f>AGOSTO!K74</f>
        <v>0</v>
      </c>
      <c r="H74" s="48"/>
      <c r="I74" s="43">
        <f>'APUNTE DE GASTOS DE SEPTIEMBRE'!AH67</f>
        <v>0</v>
      </c>
      <c r="J74" s="43">
        <f t="shared" si="27"/>
        <v>0</v>
      </c>
      <c r="K74" s="45">
        <f t="shared" si="28"/>
        <v>0</v>
      </c>
      <c r="L74" s="20"/>
    </row>
    <row r="75" spans="1:12" ht="15.75" thickBot="1" x14ac:dyDescent="0.3">
      <c r="A75" s="20"/>
      <c r="B75" s="20"/>
      <c r="C75" s="20"/>
      <c r="D75" s="20"/>
      <c r="E75" s="20"/>
      <c r="F75" s="10" t="str">
        <f>PATRÓN!F75</f>
        <v>ACTIVIDADES EXTRAESCOLARES H2</v>
      </c>
      <c r="G75" s="43">
        <f>AGOSTO!K75</f>
        <v>0</v>
      </c>
      <c r="H75" s="48"/>
      <c r="I75" s="43">
        <f>'APUNTE DE GASTOS DE SEPTIEMBRE'!AH68</f>
        <v>0</v>
      </c>
      <c r="J75" s="43">
        <f t="shared" si="27"/>
        <v>0</v>
      </c>
      <c r="K75" s="45">
        <f t="shared" si="28"/>
        <v>0</v>
      </c>
      <c r="L75" s="20"/>
    </row>
    <row r="76" spans="1:12" ht="15.75" thickBot="1" x14ac:dyDescent="0.3">
      <c r="A76" s="20"/>
      <c r="B76" s="20"/>
      <c r="C76" s="20"/>
      <c r="D76" s="20"/>
      <c r="E76" s="20"/>
      <c r="F76" s="12" t="str">
        <f>PATRÓN!F76</f>
        <v>FONDO DE RESERVA</v>
      </c>
      <c r="G76" s="43">
        <f>AGOSTO!K76</f>
        <v>0</v>
      </c>
      <c r="H76" s="48"/>
      <c r="I76" s="43">
        <f>'APUNTE DE GASTOS DE SEPTIEMBRE'!AH69</f>
        <v>0</v>
      </c>
      <c r="J76" s="43">
        <f t="shared" si="27"/>
        <v>0</v>
      </c>
      <c r="K76" s="45">
        <f t="shared" si="28"/>
        <v>0</v>
      </c>
      <c r="L76" s="20"/>
    </row>
    <row r="77" spans="1:12" x14ac:dyDescent="0.25">
      <c r="A77" s="20"/>
      <c r="B77" s="20"/>
      <c r="C77" s="20"/>
      <c r="D77" s="20"/>
      <c r="E77" s="20"/>
      <c r="F77" s="20"/>
      <c r="G77" s="20"/>
      <c r="H77" s="93">
        <f>SUM(H70:H76)</f>
        <v>0</v>
      </c>
      <c r="I77" s="93">
        <f t="shared" ref="I77" si="29">SUM(I70:I76)</f>
        <v>0</v>
      </c>
      <c r="J77" s="93">
        <f t="shared" ref="J77" si="30">SUM(J70:J76)</f>
        <v>0</v>
      </c>
      <c r="K77" s="20"/>
      <c r="L77" s="20"/>
    </row>
    <row r="78" spans="1:12" x14ac:dyDescent="0.2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</row>
  </sheetData>
  <sheetProtection password="F79E" sheet="1" objects="1" scenarios="1"/>
  <mergeCells count="6">
    <mergeCell ref="A32:D32"/>
    <mergeCell ref="A2:D3"/>
    <mergeCell ref="F2:F3"/>
    <mergeCell ref="A6:D6"/>
    <mergeCell ref="F6:K6"/>
    <mergeCell ref="A19:D19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workbookViewId="0">
      <selection activeCell="H77" sqref="H77:J77"/>
    </sheetView>
  </sheetViews>
  <sheetFormatPr baseColWidth="10" defaultColWidth="9.140625" defaultRowHeight="15" x14ac:dyDescent="0.25"/>
  <cols>
    <col min="1" max="1" width="31" style="1" customWidth="1"/>
    <col min="2" max="2" width="21.85546875" style="1" customWidth="1"/>
    <col min="3" max="3" width="20" style="1" customWidth="1"/>
    <col min="4" max="4" width="16.7109375" style="1" customWidth="1"/>
    <col min="5" max="5" width="9.140625" style="1"/>
    <col min="6" max="6" width="36.42578125" style="1" customWidth="1"/>
    <col min="7" max="7" width="7.85546875" style="1" customWidth="1"/>
    <col min="8" max="8" width="9.5703125" style="1" customWidth="1"/>
    <col min="9" max="11" width="9.140625" style="1"/>
  </cols>
  <sheetData>
    <row r="1" spans="1:12" ht="15.75" thickBot="1" x14ac:dyDescent="0.3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x14ac:dyDescent="0.25">
      <c r="A2" s="100" t="str">
        <f>PATRÓN!A2</f>
        <v>PRESUPUESTO FAMILIAR 2015</v>
      </c>
      <c r="B2" s="101"/>
      <c r="C2" s="101"/>
      <c r="D2" s="102"/>
      <c r="E2" s="20"/>
      <c r="F2" s="118" t="s">
        <v>57</v>
      </c>
      <c r="G2" s="20"/>
      <c r="H2" s="20"/>
      <c r="I2" s="20"/>
      <c r="J2" s="20"/>
      <c r="K2" s="20"/>
      <c r="L2" s="20"/>
    </row>
    <row r="3" spans="1:12" ht="15.75" thickBot="1" x14ac:dyDescent="0.3">
      <c r="A3" s="103"/>
      <c r="B3" s="104"/>
      <c r="C3" s="104"/>
      <c r="D3" s="105"/>
      <c r="E3" s="20"/>
      <c r="F3" s="119"/>
      <c r="G3" s="20"/>
      <c r="H3" s="20"/>
      <c r="I3" s="20"/>
      <c r="J3" s="20"/>
      <c r="K3" s="20"/>
      <c r="L3" s="20"/>
    </row>
    <row r="4" spans="1:12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5.75" thickBot="1" x14ac:dyDescent="0.3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2" ht="15.75" thickBot="1" x14ac:dyDescent="0.3">
      <c r="A6" s="123" t="str">
        <f>PATRÓN!A6</f>
        <v>INGRESOS</v>
      </c>
      <c r="B6" s="124"/>
      <c r="C6" s="124"/>
      <c r="D6" s="125"/>
      <c r="E6" s="20"/>
      <c r="F6" s="126" t="str">
        <f>PATRÓN!F6</f>
        <v>GASTOS</v>
      </c>
      <c r="G6" s="127"/>
      <c r="H6" s="127"/>
      <c r="I6" s="127"/>
      <c r="J6" s="127"/>
      <c r="K6" s="128"/>
      <c r="L6" s="20"/>
    </row>
    <row r="7" spans="1:12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2" ht="15.75" thickBot="1" x14ac:dyDescent="0.3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</row>
    <row r="9" spans="1:12" ht="21.75" thickBot="1" x14ac:dyDescent="0.4">
      <c r="A9" s="19" t="str">
        <f>PATRÓN!A9</f>
        <v>CONCEPTO</v>
      </c>
      <c r="B9" s="54" t="str">
        <f>PATRÓN!B9</f>
        <v>CANTIDAD ESTIMADA</v>
      </c>
      <c r="C9" s="54" t="str">
        <f>PATRÓN!C9</f>
        <v>CANTIDAD REAL</v>
      </c>
      <c r="D9" s="54" t="str">
        <f>PATRÓN!D9</f>
        <v>DIFERENCIA</v>
      </c>
      <c r="E9" s="20"/>
      <c r="F9" s="15" t="str">
        <f>PATRÓN!F9</f>
        <v>GASTOS CASA</v>
      </c>
      <c r="G9" s="5" t="str">
        <f>PATRÓN!G9</f>
        <v>SALDO A.</v>
      </c>
      <c r="H9" s="5" t="str">
        <f>PATRÓN!H9</f>
        <v>ESTIMA.</v>
      </c>
      <c r="I9" s="5" t="str">
        <f>PATRÓN!I9</f>
        <v>REAL</v>
      </c>
      <c r="J9" s="5" t="str">
        <f>PATRÓN!J9</f>
        <v>DIF</v>
      </c>
      <c r="K9" s="6" t="str">
        <f>PATRÓN!K9</f>
        <v>SALDO ACU.</v>
      </c>
      <c r="L9" s="20"/>
    </row>
    <row r="10" spans="1:12" ht="15.75" thickBot="1" x14ac:dyDescent="0.3">
      <c r="A10" s="7">
        <f>PATRÓN!A10</f>
        <v>0</v>
      </c>
      <c r="B10" s="36"/>
      <c r="C10" s="36"/>
      <c r="D10" s="33">
        <f>C10-B10</f>
        <v>0</v>
      </c>
      <c r="E10" s="20"/>
      <c r="F10" s="16">
        <f>PATRÓN!F10</f>
        <v>0</v>
      </c>
      <c r="G10" s="43">
        <f>SEPTIEMBRE!K10</f>
        <v>0</v>
      </c>
      <c r="H10" s="48"/>
      <c r="I10" s="43">
        <f>'APUNTE DE GASTOS DE OCTUBRE'!AH3</f>
        <v>0</v>
      </c>
      <c r="J10" s="43">
        <f>H10-I10</f>
        <v>0</v>
      </c>
      <c r="K10" s="45">
        <f>G10+J10</f>
        <v>0</v>
      </c>
      <c r="L10" s="20"/>
    </row>
    <row r="11" spans="1:12" ht="15.75" thickBot="1" x14ac:dyDescent="0.3">
      <c r="A11" s="9">
        <f>PATRÓN!A11</f>
        <v>0</v>
      </c>
      <c r="B11" s="37"/>
      <c r="C11" s="37"/>
      <c r="D11" s="33">
        <f t="shared" ref="D11:D16" si="0">C11-B11</f>
        <v>0</v>
      </c>
      <c r="E11" s="20"/>
      <c r="F11" s="17" t="str">
        <f>PATRÓN!F11</f>
        <v>LUZ</v>
      </c>
      <c r="G11" s="43">
        <f>SEPTIEMBRE!K11</f>
        <v>0</v>
      </c>
      <c r="H11" s="48"/>
      <c r="I11" s="43">
        <f>'APUNTE DE GASTOS DE OCTUBRE'!AH4</f>
        <v>0</v>
      </c>
      <c r="J11" s="43">
        <f t="shared" ref="J11:J16" si="1">H11-I11</f>
        <v>0</v>
      </c>
      <c r="K11" s="45">
        <f t="shared" ref="K11:K16" si="2">G11+J11</f>
        <v>0</v>
      </c>
      <c r="L11" s="20"/>
    </row>
    <row r="12" spans="1:12" ht="15.75" thickBot="1" x14ac:dyDescent="0.3">
      <c r="A12" s="9">
        <f>PATRÓN!A12</f>
        <v>0</v>
      </c>
      <c r="B12" s="37"/>
      <c r="C12" s="37"/>
      <c r="D12" s="33">
        <f t="shared" si="0"/>
        <v>0</v>
      </c>
      <c r="E12" s="20"/>
      <c r="F12" s="17" t="str">
        <f>PATRÓN!F12</f>
        <v>AGUA</v>
      </c>
      <c r="G12" s="43">
        <f>SEPTIEMBRE!K12</f>
        <v>0</v>
      </c>
      <c r="H12" s="48"/>
      <c r="I12" s="43">
        <f>'APUNTE DE GASTOS DE OCTUBRE'!AH5</f>
        <v>0</v>
      </c>
      <c r="J12" s="43">
        <f t="shared" si="1"/>
        <v>0</v>
      </c>
      <c r="K12" s="45">
        <f t="shared" si="2"/>
        <v>0</v>
      </c>
      <c r="L12" s="20"/>
    </row>
    <row r="13" spans="1:12" ht="15.75" thickBot="1" x14ac:dyDescent="0.3">
      <c r="A13" s="9">
        <f>PATRÓN!A13</f>
        <v>0</v>
      </c>
      <c r="B13" s="37"/>
      <c r="C13" s="37"/>
      <c r="D13" s="33">
        <f t="shared" si="0"/>
        <v>0</v>
      </c>
      <c r="E13" s="20"/>
      <c r="F13" s="17">
        <f>PATRÓN!F13</f>
        <v>0</v>
      </c>
      <c r="G13" s="43">
        <f>SEPTIEMBRE!K13</f>
        <v>0</v>
      </c>
      <c r="H13" s="48"/>
      <c r="I13" s="43">
        <f>'APUNTE DE GASTOS DE OCTUBRE'!AH6</f>
        <v>0</v>
      </c>
      <c r="J13" s="43">
        <f t="shared" si="1"/>
        <v>0</v>
      </c>
      <c r="K13" s="45">
        <f t="shared" si="2"/>
        <v>0</v>
      </c>
      <c r="L13" s="20"/>
    </row>
    <row r="14" spans="1:12" ht="15.75" thickBot="1" x14ac:dyDescent="0.3">
      <c r="A14" s="9">
        <f>PATRÓN!A14</f>
        <v>0</v>
      </c>
      <c r="B14" s="37"/>
      <c r="C14" s="37"/>
      <c r="D14" s="33">
        <f t="shared" si="0"/>
        <v>0</v>
      </c>
      <c r="E14" s="20"/>
      <c r="F14" s="17" t="str">
        <f>PATRÓN!F14</f>
        <v>MANTENIMIENTO</v>
      </c>
      <c r="G14" s="43">
        <f>SEPTIEMBRE!K14</f>
        <v>0</v>
      </c>
      <c r="H14" s="48"/>
      <c r="I14" s="43">
        <f>'APUNTE DE GASTOS DE OCTUBRE'!AH7</f>
        <v>0</v>
      </c>
      <c r="J14" s="43">
        <f t="shared" si="1"/>
        <v>0</v>
      </c>
      <c r="K14" s="45">
        <f t="shared" si="2"/>
        <v>0</v>
      </c>
      <c r="L14" s="20"/>
    </row>
    <row r="15" spans="1:12" ht="15.75" thickBot="1" x14ac:dyDescent="0.3">
      <c r="A15" s="9" t="str">
        <f>PATRÓN!A15</f>
        <v>REMANENTE MES ANTERIOR</v>
      </c>
      <c r="B15" s="40">
        <f>SEPTIEMBRE!C25</f>
        <v>0</v>
      </c>
      <c r="C15" s="40">
        <f>B15</f>
        <v>0</v>
      </c>
      <c r="D15" s="33">
        <f t="shared" si="0"/>
        <v>0</v>
      </c>
      <c r="E15" s="20"/>
      <c r="F15" s="17">
        <f>PATRÓN!F15</f>
        <v>0</v>
      </c>
      <c r="G15" s="43">
        <f>SEPTIEMBRE!K15</f>
        <v>0</v>
      </c>
      <c r="H15" s="48"/>
      <c r="I15" s="43">
        <f>'APUNTE DE GASTOS DE OCTUBRE'!AH8</f>
        <v>0</v>
      </c>
      <c r="J15" s="43">
        <f t="shared" si="1"/>
        <v>0</v>
      </c>
      <c r="K15" s="45">
        <f t="shared" si="2"/>
        <v>0</v>
      </c>
      <c r="L15" s="20"/>
    </row>
    <row r="16" spans="1:12" ht="15.75" thickBot="1" x14ac:dyDescent="0.3">
      <c r="A16" s="9" t="str">
        <f>PATRÓN!A16</f>
        <v>FONDO DE RESERVA</v>
      </c>
      <c r="B16" s="37"/>
      <c r="C16" s="37"/>
      <c r="D16" s="33">
        <f t="shared" si="0"/>
        <v>0</v>
      </c>
      <c r="E16" s="20"/>
      <c r="F16" s="18">
        <f>PATRÓN!F16</f>
        <v>0</v>
      </c>
      <c r="G16" s="43">
        <f>SEPTIEMBRE!K16</f>
        <v>0</v>
      </c>
      <c r="H16" s="48"/>
      <c r="I16" s="43">
        <f>'APUNTE DE GASTOS DE OCTUBRE'!AH9</f>
        <v>0</v>
      </c>
      <c r="J16" s="43">
        <f t="shared" si="1"/>
        <v>0</v>
      </c>
      <c r="K16" s="45">
        <f t="shared" si="2"/>
        <v>0</v>
      </c>
      <c r="L16" s="20"/>
    </row>
    <row r="17" spans="1:12" x14ac:dyDescent="0.25">
      <c r="A17" s="20"/>
      <c r="B17" s="35">
        <f>SUM(B10:B16)</f>
        <v>0</v>
      </c>
      <c r="C17" s="35">
        <f>SUM(C10:C16)</f>
        <v>0</v>
      </c>
      <c r="D17" s="34">
        <f>SUM(D10:D16)</f>
        <v>0</v>
      </c>
      <c r="E17" s="20"/>
      <c r="F17" s="20"/>
      <c r="G17" s="20"/>
      <c r="H17" s="93">
        <f>SUM(H10:H16)</f>
        <v>0</v>
      </c>
      <c r="I17" s="93">
        <f t="shared" ref="I17:J17" si="3">SUM(I10:I16)</f>
        <v>0</v>
      </c>
      <c r="J17" s="93">
        <f t="shared" si="3"/>
        <v>0</v>
      </c>
      <c r="K17" s="20"/>
      <c r="L17" s="20"/>
    </row>
    <row r="18" spans="1:12" ht="15.75" thickBot="1" x14ac:dyDescent="0.3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</row>
    <row r="19" spans="1:12" ht="21.75" thickBot="1" x14ac:dyDescent="0.4">
      <c r="A19" s="129" t="str">
        <f>PATRÓN!A19</f>
        <v>RESULTADO DEL MES</v>
      </c>
      <c r="B19" s="130"/>
      <c r="C19" s="130"/>
      <c r="D19" s="131"/>
      <c r="E19" s="20"/>
      <c r="F19" s="15" t="str">
        <f>PATRÓN!F19</f>
        <v>VEHÍCULOS</v>
      </c>
      <c r="G19" s="5" t="str">
        <f>PATRÓN!G19</f>
        <v>SALDO A.</v>
      </c>
      <c r="H19" s="5" t="str">
        <f>PATRÓN!H19</f>
        <v>ESTIMA.</v>
      </c>
      <c r="I19" s="5" t="str">
        <f>PATRÓN!I19</f>
        <v>REAL</v>
      </c>
      <c r="J19" s="5" t="str">
        <f>PATRÓN!J19</f>
        <v>DIF</v>
      </c>
      <c r="K19" s="6" t="str">
        <f>PATRÓN!K19</f>
        <v>SALDO ACU.</v>
      </c>
      <c r="L19" s="20"/>
    </row>
    <row r="20" spans="1:12" ht="15.75" thickBot="1" x14ac:dyDescent="0.3">
      <c r="A20" s="20"/>
      <c r="B20" s="20"/>
      <c r="C20" s="20"/>
      <c r="D20" s="20"/>
      <c r="E20" s="20"/>
      <c r="F20" s="16">
        <f>PATRÓN!F20</f>
        <v>0</v>
      </c>
      <c r="G20" s="43">
        <f>SEPTIEMBRE!K20</f>
        <v>0</v>
      </c>
      <c r="H20" s="48"/>
      <c r="I20" s="43">
        <f>'APUNTE DE GASTOS DE OCTUBRE'!AH13</f>
        <v>0</v>
      </c>
      <c r="J20" s="43">
        <f>H20-I20</f>
        <v>0</v>
      </c>
      <c r="K20" s="45">
        <f>G20+J20</f>
        <v>0</v>
      </c>
      <c r="L20" s="20"/>
    </row>
    <row r="21" spans="1:12" ht="15.75" thickBot="1" x14ac:dyDescent="0.3">
      <c r="A21" s="20"/>
      <c r="B21" s="20"/>
      <c r="C21" s="20"/>
      <c r="D21" s="20"/>
      <c r="E21" s="20"/>
      <c r="F21" s="17">
        <f>PATRÓN!F21</f>
        <v>0</v>
      </c>
      <c r="G21" s="43">
        <f>SEPTIEMBRE!K21</f>
        <v>0</v>
      </c>
      <c r="H21" s="48"/>
      <c r="I21" s="43">
        <f>'APUNTE DE GASTOS DE OCTUBRE'!AH14</f>
        <v>0</v>
      </c>
      <c r="J21" s="43">
        <f t="shared" ref="J21:J26" si="4">H21-I21</f>
        <v>0</v>
      </c>
      <c r="K21" s="45">
        <f t="shared" ref="K21:K26" si="5">G21+J21</f>
        <v>0</v>
      </c>
      <c r="L21" s="20"/>
    </row>
    <row r="22" spans="1:12" ht="15.75" thickBot="1" x14ac:dyDescent="0.3">
      <c r="A22" s="2" t="str">
        <f>PATRÓN!A22</f>
        <v>CONCEPTO</v>
      </c>
      <c r="B22" s="3" t="str">
        <f>PATRÓN!B22</f>
        <v>CANTIDAD ESTIMADA</v>
      </c>
      <c r="C22" s="3" t="str">
        <f>PATRÓN!C22</f>
        <v>CANTIDAD REAL</v>
      </c>
      <c r="D22" s="4" t="str">
        <f>PATRÓN!D22</f>
        <v>DIFERENCIA</v>
      </c>
      <c r="E22" s="20"/>
      <c r="F22" s="17">
        <f>PATRÓN!F22</f>
        <v>0</v>
      </c>
      <c r="G22" s="43">
        <f>SEPTIEMBRE!K22</f>
        <v>0</v>
      </c>
      <c r="H22" s="48"/>
      <c r="I22" s="43">
        <f>'APUNTE DE GASTOS DE OCTUBRE'!AH15</f>
        <v>0</v>
      </c>
      <c r="J22" s="43">
        <f t="shared" si="4"/>
        <v>0</v>
      </c>
      <c r="K22" s="45">
        <f t="shared" si="5"/>
        <v>0</v>
      </c>
      <c r="L22" s="20"/>
    </row>
    <row r="23" spans="1:12" ht="15.75" thickBot="1" x14ac:dyDescent="0.3">
      <c r="A23" s="7" t="str">
        <f>PATRÓN!A23</f>
        <v>INGRESOS</v>
      </c>
      <c r="B23" s="36">
        <f>B17</f>
        <v>0</v>
      </c>
      <c r="C23" s="36">
        <f>C17</f>
        <v>0</v>
      </c>
      <c r="D23" s="41">
        <f>C23-B23</f>
        <v>0</v>
      </c>
      <c r="E23" s="20"/>
      <c r="F23" s="17">
        <f>PATRÓN!F23</f>
        <v>0</v>
      </c>
      <c r="G23" s="43">
        <f>SEPTIEMBRE!K23</f>
        <v>0</v>
      </c>
      <c r="H23" s="48"/>
      <c r="I23" s="43">
        <f>'APUNTE DE GASTOS DE OCTUBRE'!AH16</f>
        <v>0</v>
      </c>
      <c r="J23" s="43">
        <f t="shared" si="4"/>
        <v>0</v>
      </c>
      <c r="K23" s="45">
        <f t="shared" si="5"/>
        <v>0</v>
      </c>
      <c r="L23" s="20"/>
    </row>
    <row r="24" spans="1:12" ht="15.75" thickBot="1" x14ac:dyDescent="0.3">
      <c r="A24" s="9" t="str">
        <f>PATRÓN!A24</f>
        <v>GASTOS</v>
      </c>
      <c r="B24" s="37">
        <f>H17+H27+H37+H47+H57+H67+H77</f>
        <v>0</v>
      </c>
      <c r="C24" s="37">
        <f>I17+I27+I37+I47+I57+I67+I77</f>
        <v>0</v>
      </c>
      <c r="D24" s="40">
        <f t="shared" ref="D24" si="6">B24-C24</f>
        <v>0</v>
      </c>
      <c r="E24" s="20"/>
      <c r="F24" s="17">
        <f>PATRÓN!F24</f>
        <v>0</v>
      </c>
      <c r="G24" s="43">
        <f>SEPTIEMBRE!K24</f>
        <v>0</v>
      </c>
      <c r="H24" s="48"/>
      <c r="I24" s="43">
        <f>'APUNTE DE GASTOS DE OCTUBRE'!AH17</f>
        <v>0</v>
      </c>
      <c r="J24" s="43">
        <f t="shared" si="4"/>
        <v>0</v>
      </c>
      <c r="K24" s="45">
        <f t="shared" si="5"/>
        <v>0</v>
      </c>
      <c r="L24" s="20"/>
    </row>
    <row r="25" spans="1:12" ht="15.75" thickBot="1" x14ac:dyDescent="0.3">
      <c r="A25" s="9" t="str">
        <f>PATRÓN!A25</f>
        <v>REMANENTE DEL MES</v>
      </c>
      <c r="B25" s="42">
        <f>B23-B24</f>
        <v>0</v>
      </c>
      <c r="C25" s="42">
        <f>C23-C24</f>
        <v>0</v>
      </c>
      <c r="D25" s="9"/>
      <c r="E25" s="20"/>
      <c r="F25" s="17">
        <f>PATRÓN!F25</f>
        <v>0</v>
      </c>
      <c r="G25" s="43">
        <f>SEPTIEMBRE!K25</f>
        <v>0</v>
      </c>
      <c r="H25" s="48"/>
      <c r="I25" s="43">
        <f>'APUNTE DE GASTOS DE OCTUBRE'!AH18</f>
        <v>0</v>
      </c>
      <c r="J25" s="43">
        <f t="shared" si="4"/>
        <v>0</v>
      </c>
      <c r="K25" s="45">
        <f t="shared" si="5"/>
        <v>0</v>
      </c>
      <c r="L25" s="20"/>
    </row>
    <row r="26" spans="1:12" ht="15.75" thickBot="1" x14ac:dyDescent="0.3">
      <c r="A26" s="9">
        <f>PATRÓN!A26</f>
        <v>0</v>
      </c>
      <c r="B26" s="37"/>
      <c r="C26" s="37"/>
      <c r="D26" s="9"/>
      <c r="E26" s="20"/>
      <c r="F26" s="18">
        <f>PATRÓN!F26</f>
        <v>0</v>
      </c>
      <c r="G26" s="43">
        <f>SEPTIEMBRE!K26</f>
        <v>0</v>
      </c>
      <c r="H26" s="48"/>
      <c r="I26" s="43">
        <f>'APUNTE DE GASTOS DE OCTUBRE'!AH19</f>
        <v>0</v>
      </c>
      <c r="J26" s="43">
        <f t="shared" si="4"/>
        <v>0</v>
      </c>
      <c r="K26" s="45">
        <f t="shared" si="5"/>
        <v>0</v>
      </c>
      <c r="L26" s="20"/>
    </row>
    <row r="27" spans="1:12" x14ac:dyDescent="0.25">
      <c r="A27" s="9">
        <f>PATRÓN!A27</f>
        <v>0</v>
      </c>
      <c r="B27" s="37"/>
      <c r="C27" s="37"/>
      <c r="D27" s="9"/>
      <c r="E27" s="20"/>
      <c r="F27" s="20"/>
      <c r="G27" s="20"/>
      <c r="H27" s="93">
        <f>SUM(H20:H26)</f>
        <v>0</v>
      </c>
      <c r="I27" s="93">
        <f t="shared" ref="I27" si="7">SUM(I20:I26)</f>
        <v>0</v>
      </c>
      <c r="J27" s="93">
        <f t="shared" ref="J27" si="8">SUM(J20:J26)</f>
        <v>0</v>
      </c>
      <c r="K27" s="20"/>
      <c r="L27" s="20"/>
    </row>
    <row r="28" spans="1:12" ht="15.75" thickBot="1" x14ac:dyDescent="0.3">
      <c r="A28" s="9">
        <f>PATRÓN!A28</f>
        <v>0</v>
      </c>
      <c r="B28" s="37"/>
      <c r="C28" s="37"/>
      <c r="D28" s="9"/>
      <c r="E28" s="20"/>
      <c r="F28" s="20"/>
      <c r="G28" s="20"/>
      <c r="H28" s="20"/>
      <c r="I28" s="20"/>
      <c r="J28" s="20"/>
      <c r="K28" s="20"/>
      <c r="L28" s="20"/>
    </row>
    <row r="29" spans="1:12" ht="21.75" thickBot="1" x14ac:dyDescent="0.4">
      <c r="A29" s="9">
        <f>PATRÓN!A29</f>
        <v>0</v>
      </c>
      <c r="B29" s="37"/>
      <c r="C29" s="37"/>
      <c r="D29" s="9"/>
      <c r="E29" s="20"/>
      <c r="F29" s="15" t="str">
        <f>PATRÓN!F29</f>
        <v>GASTOS FAMILIA</v>
      </c>
      <c r="G29" s="5" t="str">
        <f>PATRÓN!G29</f>
        <v>SALDO A.</v>
      </c>
      <c r="H29" s="5" t="str">
        <f>PATRÓN!H29</f>
        <v>ESTIMA.</v>
      </c>
      <c r="I29" s="5" t="str">
        <f>PATRÓN!I29</f>
        <v>REAL</v>
      </c>
      <c r="J29" s="5" t="str">
        <f>PATRÓN!J29</f>
        <v>DIF</v>
      </c>
      <c r="K29" s="6" t="str">
        <f>PATRÓN!K29</f>
        <v>SALDO ACU.</v>
      </c>
      <c r="L29" s="20"/>
    </row>
    <row r="30" spans="1:12" ht="15.75" thickBot="1" x14ac:dyDescent="0.3">
      <c r="A30" s="20"/>
      <c r="B30" s="20"/>
      <c r="C30" s="20"/>
      <c r="D30" s="20"/>
      <c r="E30" s="20"/>
      <c r="F30" s="8" t="str">
        <f>PATRÓN!F30</f>
        <v>COMIDA</v>
      </c>
      <c r="G30" s="43">
        <f>SEPTIEMBRE!K30</f>
        <v>0</v>
      </c>
      <c r="H30" s="48"/>
      <c r="I30" s="43">
        <f>'APUNTE DE GASTOS DE OCTUBRE'!AH23</f>
        <v>0</v>
      </c>
      <c r="J30" s="43">
        <f>H30-I30</f>
        <v>0</v>
      </c>
      <c r="K30" s="45">
        <f>G30+J30</f>
        <v>0</v>
      </c>
      <c r="L30" s="20"/>
    </row>
    <row r="31" spans="1:12" ht="15.75" thickBot="1" x14ac:dyDescent="0.3">
      <c r="A31" s="20"/>
      <c r="B31" s="20"/>
      <c r="C31" s="20"/>
      <c r="D31" s="20"/>
      <c r="E31" s="20"/>
      <c r="F31" s="10" t="str">
        <f>PATRÓN!F31</f>
        <v>PRODUCTOS DE LIMPIEZA</v>
      </c>
      <c r="G31" s="43">
        <f>SEPTIEMBRE!K31</f>
        <v>0</v>
      </c>
      <c r="H31" s="48"/>
      <c r="I31" s="43">
        <f>'APUNTE DE GASTOS DE OCTUBRE'!AH24</f>
        <v>0</v>
      </c>
      <c r="J31" s="43">
        <f t="shared" ref="J31:J36" si="9">H31-I31</f>
        <v>0</v>
      </c>
      <c r="K31" s="45">
        <f t="shared" ref="K31:K36" si="10">G31+J31</f>
        <v>0</v>
      </c>
      <c r="L31" s="20"/>
    </row>
    <row r="32" spans="1:12" ht="15.75" thickBot="1" x14ac:dyDescent="0.3">
      <c r="A32" s="120" t="str">
        <f>PATRÓN!A32</f>
        <v>ESTADO DE LAS CUENTAS</v>
      </c>
      <c r="B32" s="121"/>
      <c r="C32" s="121"/>
      <c r="D32" s="122"/>
      <c r="E32" s="20"/>
      <c r="F32" s="10" t="str">
        <f>PATRÓN!F32</f>
        <v>OTROS</v>
      </c>
      <c r="G32" s="43">
        <f>SEPTIEMBRE!K32</f>
        <v>0</v>
      </c>
      <c r="H32" s="48"/>
      <c r="I32" s="43">
        <f>'APUNTE DE GASTOS DE OCTUBRE'!AH25</f>
        <v>0</v>
      </c>
      <c r="J32" s="43">
        <f t="shared" si="9"/>
        <v>0</v>
      </c>
      <c r="K32" s="45">
        <f t="shared" si="10"/>
        <v>0</v>
      </c>
      <c r="L32" s="20"/>
    </row>
    <row r="33" spans="1:12" ht="15.75" thickBot="1" x14ac:dyDescent="0.3">
      <c r="A33" s="20"/>
      <c r="B33" s="20"/>
      <c r="C33" s="20"/>
      <c r="D33" s="20"/>
      <c r="E33" s="20"/>
      <c r="F33" s="10" t="str">
        <f>PATRÓN!F33</f>
        <v>VESTIDO</v>
      </c>
      <c r="G33" s="43">
        <f>SEPTIEMBRE!K33</f>
        <v>0</v>
      </c>
      <c r="H33" s="48"/>
      <c r="I33" s="43">
        <f>'APUNTE DE GASTOS DE OCTUBRE'!AH26</f>
        <v>0</v>
      </c>
      <c r="J33" s="43">
        <f t="shared" si="9"/>
        <v>0</v>
      </c>
      <c r="K33" s="45">
        <f t="shared" si="10"/>
        <v>0</v>
      </c>
      <c r="L33" s="20"/>
    </row>
    <row r="34" spans="1:12" ht="15.75" thickBot="1" x14ac:dyDescent="0.3">
      <c r="A34" s="20"/>
      <c r="B34" s="20"/>
      <c r="C34" s="20"/>
      <c r="D34" s="20"/>
      <c r="E34" s="20"/>
      <c r="F34" s="10" t="str">
        <f>PATRÓN!F34</f>
        <v>CALZADO</v>
      </c>
      <c r="G34" s="43">
        <f>SEPTIEMBRE!K34</f>
        <v>0</v>
      </c>
      <c r="H34" s="48"/>
      <c r="I34" s="43">
        <f>'APUNTE DE GASTOS DE OCTUBRE'!AH27</f>
        <v>0</v>
      </c>
      <c r="J34" s="43">
        <f t="shared" si="9"/>
        <v>0</v>
      </c>
      <c r="K34" s="45">
        <f t="shared" si="10"/>
        <v>0</v>
      </c>
      <c r="L34" s="20"/>
    </row>
    <row r="35" spans="1:12" ht="15.75" thickBot="1" x14ac:dyDescent="0.3">
      <c r="A35" s="2" t="str">
        <f>PATRÓN!A35</f>
        <v>CONCEPTO</v>
      </c>
      <c r="B35" s="3" t="str">
        <f>PATRÓN!B35</f>
        <v>SALDO INICIO</v>
      </c>
      <c r="C35" s="3" t="str">
        <f>PATRÓN!C35</f>
        <v>ENTRADAS</v>
      </c>
      <c r="D35" s="4" t="str">
        <f>PATRÓN!D35</f>
        <v>SALDO FINAL</v>
      </c>
      <c r="E35" s="20"/>
      <c r="F35" s="10" t="str">
        <f>PATRÓN!F35</f>
        <v>MATERIAL ESCOLAR-LIBROS</v>
      </c>
      <c r="G35" s="43">
        <f>SEPTIEMBRE!K35</f>
        <v>0</v>
      </c>
      <c r="H35" s="48"/>
      <c r="I35" s="43">
        <f>'APUNTE DE GASTOS DE OCTUBRE'!AH28</f>
        <v>0</v>
      </c>
      <c r="J35" s="43">
        <f t="shared" si="9"/>
        <v>0</v>
      </c>
      <c r="K35" s="45">
        <f t="shared" si="10"/>
        <v>0</v>
      </c>
      <c r="L35" s="20"/>
    </row>
    <row r="36" spans="1:12" ht="15.75" thickBot="1" x14ac:dyDescent="0.3">
      <c r="A36" s="7" t="str">
        <f>PATRÓN!A36</f>
        <v>CUENTA COMÚN DE GASTOS</v>
      </c>
      <c r="B36" s="41">
        <f>SEPTIEMBRE!D36</f>
        <v>0</v>
      </c>
      <c r="C36" s="41">
        <f>C25</f>
        <v>0</v>
      </c>
      <c r="D36" s="41">
        <f>B36+C36</f>
        <v>0</v>
      </c>
      <c r="E36" s="20"/>
      <c r="F36" s="12">
        <f>PATRÓN!F36</f>
        <v>0</v>
      </c>
      <c r="G36" s="43">
        <f>SEPTIEMBRE!K36</f>
        <v>0</v>
      </c>
      <c r="H36" s="48"/>
      <c r="I36" s="43">
        <f>'APUNTE DE GASTOS DE OCTUBRE'!AH29</f>
        <v>0</v>
      </c>
      <c r="J36" s="43">
        <f t="shared" si="9"/>
        <v>0</v>
      </c>
      <c r="K36" s="45">
        <f t="shared" si="10"/>
        <v>0</v>
      </c>
      <c r="L36" s="20"/>
    </row>
    <row r="37" spans="1:12" x14ac:dyDescent="0.25">
      <c r="A37" s="9" t="str">
        <f>PATRÓN!A37</f>
        <v>FONDO DE RESERVA</v>
      </c>
      <c r="B37" s="41">
        <f>SEPTIEMBRE!D37</f>
        <v>0</v>
      </c>
      <c r="C37" s="41">
        <f t="shared" ref="C37:C39" si="11">C26</f>
        <v>0</v>
      </c>
      <c r="D37" s="41">
        <f t="shared" ref="D37:D39" si="12">B37+C37</f>
        <v>0</v>
      </c>
      <c r="E37" s="20"/>
      <c r="F37" s="20"/>
      <c r="G37" s="20"/>
      <c r="H37" s="93">
        <f>SUM(H30:H36)</f>
        <v>0</v>
      </c>
      <c r="I37" s="93">
        <f t="shared" ref="I37" si="13">SUM(I30:I36)</f>
        <v>0</v>
      </c>
      <c r="J37" s="93">
        <f t="shared" ref="J37" si="14">SUM(J30:J36)</f>
        <v>0</v>
      </c>
      <c r="K37" s="20"/>
      <c r="L37" s="20"/>
    </row>
    <row r="38" spans="1:12" ht="15.75" thickBot="1" x14ac:dyDescent="0.3">
      <c r="A38" s="9" t="str">
        <f>PATRÓN!A38</f>
        <v>AHORRO 1</v>
      </c>
      <c r="B38" s="41">
        <f>SEPTIEMBRE!D38</f>
        <v>0</v>
      </c>
      <c r="C38" s="41">
        <f t="shared" si="11"/>
        <v>0</v>
      </c>
      <c r="D38" s="41">
        <f t="shared" si="12"/>
        <v>0</v>
      </c>
      <c r="E38" s="20"/>
      <c r="F38" s="20"/>
      <c r="G38" s="20"/>
      <c r="H38" s="20"/>
      <c r="I38" s="20"/>
      <c r="J38" s="20"/>
      <c r="K38" s="20"/>
      <c r="L38" s="20"/>
    </row>
    <row r="39" spans="1:12" ht="21.75" thickBot="1" x14ac:dyDescent="0.4">
      <c r="A39" s="9" t="str">
        <f>PATRÓN!A39</f>
        <v>AHORRO 2</v>
      </c>
      <c r="B39" s="41">
        <f>SEPTIEMBRE!D39</f>
        <v>0</v>
      </c>
      <c r="C39" s="41">
        <f t="shared" si="11"/>
        <v>0</v>
      </c>
      <c r="D39" s="41">
        <f t="shared" si="12"/>
        <v>0</v>
      </c>
      <c r="E39" s="20"/>
      <c r="F39" s="15" t="str">
        <f>PATRÓN!F39</f>
        <v>OCIO-TELECO</v>
      </c>
      <c r="G39" s="5" t="str">
        <f>PATRÓN!G39</f>
        <v>SALDO A.</v>
      </c>
      <c r="H39" s="5" t="str">
        <f>PATRÓN!H39</f>
        <v>ESTIMA.</v>
      </c>
      <c r="I39" s="5" t="str">
        <f>PATRÓN!I39</f>
        <v>REAL</v>
      </c>
      <c r="J39" s="5" t="str">
        <f>PATRÓN!J39</f>
        <v>DIF</v>
      </c>
      <c r="K39" s="6" t="str">
        <f>PATRÓN!K39</f>
        <v>SALDO ACU.</v>
      </c>
      <c r="L39" s="20"/>
    </row>
    <row r="40" spans="1:12" ht="15.75" thickBot="1" x14ac:dyDescent="0.3">
      <c r="A40" s="9">
        <f>PATRÓN!A40</f>
        <v>0</v>
      </c>
      <c r="B40" s="9"/>
      <c r="C40" s="9"/>
      <c r="D40" s="9"/>
      <c r="E40" s="20"/>
      <c r="F40" s="8" t="str">
        <f>PATRÓN!F40</f>
        <v>VIAJES</v>
      </c>
      <c r="G40" s="43">
        <f>SEPTIEMBRE!K40</f>
        <v>0</v>
      </c>
      <c r="H40" s="48"/>
      <c r="I40" s="43">
        <f>'APUNTE DE GASTOS DE OCTUBRE'!AH33</f>
        <v>0</v>
      </c>
      <c r="J40" s="43">
        <f>H40-I40</f>
        <v>0</v>
      </c>
      <c r="K40" s="45">
        <f>G40+J40</f>
        <v>0</v>
      </c>
      <c r="L40" s="20"/>
    </row>
    <row r="41" spans="1:12" ht="15.75" thickBot="1" x14ac:dyDescent="0.3">
      <c r="A41" s="9">
        <f>PATRÓN!A41</f>
        <v>0</v>
      </c>
      <c r="B41" s="9"/>
      <c r="C41" s="9"/>
      <c r="D41" s="9"/>
      <c r="E41" s="20"/>
      <c r="F41" s="10" t="str">
        <f>PATRÓN!F41</f>
        <v>BARES-CINE-RESTAURANTES</v>
      </c>
      <c r="G41" s="43">
        <f>SEPTIEMBRE!K41</f>
        <v>0</v>
      </c>
      <c r="H41" s="48"/>
      <c r="I41" s="43">
        <f>'APUNTE DE GASTOS DE OCTUBRE'!AH34</f>
        <v>0</v>
      </c>
      <c r="J41" s="43">
        <f t="shared" ref="J41:J46" si="15">H41-I41</f>
        <v>0</v>
      </c>
      <c r="K41" s="45">
        <f t="shared" ref="K41:K46" si="16">G41+J41</f>
        <v>0</v>
      </c>
      <c r="L41" s="20"/>
    </row>
    <row r="42" spans="1:12" ht="15.75" thickBot="1" x14ac:dyDescent="0.3">
      <c r="A42" s="9">
        <f>PATRÓN!A42</f>
        <v>0</v>
      </c>
      <c r="B42" s="9"/>
      <c r="C42" s="9"/>
      <c r="D42" s="9"/>
      <c r="E42" s="20"/>
      <c r="F42" s="10">
        <f>PATRÓN!F42</f>
        <v>0</v>
      </c>
      <c r="G42" s="43">
        <f>SEPTIEMBRE!K42</f>
        <v>0</v>
      </c>
      <c r="H42" s="48"/>
      <c r="I42" s="43">
        <f>'APUNTE DE GASTOS DE OCTUBRE'!AH35</f>
        <v>0</v>
      </c>
      <c r="J42" s="43">
        <f t="shared" si="15"/>
        <v>0</v>
      </c>
      <c r="K42" s="45">
        <f t="shared" si="16"/>
        <v>0</v>
      </c>
      <c r="L42" s="20"/>
    </row>
    <row r="43" spans="1:12" ht="15.75" thickBot="1" x14ac:dyDescent="0.3">
      <c r="A43" s="20"/>
      <c r="B43" s="20"/>
      <c r="C43" s="20"/>
      <c r="D43" s="20"/>
      <c r="E43" s="20"/>
      <c r="F43" s="10">
        <f>PATRÓN!F43</f>
        <v>0</v>
      </c>
      <c r="G43" s="43">
        <f>SEPTIEMBRE!K43</f>
        <v>0</v>
      </c>
      <c r="H43" s="48"/>
      <c r="I43" s="43">
        <f>'APUNTE DE GASTOS DE OCTUBRE'!AH36</f>
        <v>0</v>
      </c>
      <c r="J43" s="43">
        <f t="shared" si="15"/>
        <v>0</v>
      </c>
      <c r="K43" s="45">
        <f t="shared" si="16"/>
        <v>0</v>
      </c>
      <c r="L43" s="20"/>
    </row>
    <row r="44" spans="1:12" ht="15.75" thickBot="1" x14ac:dyDescent="0.3">
      <c r="A44" s="20"/>
      <c r="B44" s="20"/>
      <c r="C44" s="20"/>
      <c r="D44" s="20"/>
      <c r="E44" s="20"/>
      <c r="F44" s="10">
        <f>PATRÓN!F44</f>
        <v>0</v>
      </c>
      <c r="G44" s="43">
        <f>SEPTIEMBRE!K44</f>
        <v>0</v>
      </c>
      <c r="H44" s="48"/>
      <c r="I44" s="43">
        <f>'APUNTE DE GASTOS DE OCTUBRE'!AH37</f>
        <v>0</v>
      </c>
      <c r="J44" s="43">
        <f t="shared" si="15"/>
        <v>0</v>
      </c>
      <c r="K44" s="45">
        <f t="shared" si="16"/>
        <v>0</v>
      </c>
      <c r="L44" s="20"/>
    </row>
    <row r="45" spans="1:12" ht="15.75" thickBot="1" x14ac:dyDescent="0.3">
      <c r="A45" s="20"/>
      <c r="B45" s="20"/>
      <c r="C45" s="20"/>
      <c r="D45" s="20"/>
      <c r="E45" s="20"/>
      <c r="F45" s="10">
        <f>PATRÓN!F45</f>
        <v>0</v>
      </c>
      <c r="G45" s="43">
        <f>SEPTIEMBRE!K45</f>
        <v>0</v>
      </c>
      <c r="H45" s="48"/>
      <c r="I45" s="43">
        <f>'APUNTE DE GASTOS DE OCTUBRE'!AH38</f>
        <v>0</v>
      </c>
      <c r="J45" s="43">
        <f t="shared" si="15"/>
        <v>0</v>
      </c>
      <c r="K45" s="45">
        <f t="shared" si="16"/>
        <v>0</v>
      </c>
      <c r="L45" s="20"/>
    </row>
    <row r="46" spans="1:12" ht="15.75" thickBot="1" x14ac:dyDescent="0.3">
      <c r="A46" s="20"/>
      <c r="B46" s="20"/>
      <c r="C46" s="20"/>
      <c r="D46" s="20"/>
      <c r="E46" s="20"/>
      <c r="F46" s="12">
        <f>PATRÓN!F46</f>
        <v>0</v>
      </c>
      <c r="G46" s="43">
        <f>SEPTIEMBRE!K46</f>
        <v>0</v>
      </c>
      <c r="H46" s="48"/>
      <c r="I46" s="43">
        <f>'APUNTE DE GASTOS DE OCTUBRE'!AH39</f>
        <v>0</v>
      </c>
      <c r="J46" s="43">
        <f t="shared" si="15"/>
        <v>0</v>
      </c>
      <c r="K46" s="45">
        <f t="shared" si="16"/>
        <v>0</v>
      </c>
      <c r="L46" s="20"/>
    </row>
    <row r="47" spans="1:12" x14ac:dyDescent="0.25">
      <c r="A47" s="20"/>
      <c r="B47" s="20"/>
      <c r="C47" s="20"/>
      <c r="D47" s="20"/>
      <c r="E47" s="20"/>
      <c r="F47" s="20"/>
      <c r="G47" s="20"/>
      <c r="H47" s="93">
        <f>SUM(H40:H46)</f>
        <v>0</v>
      </c>
      <c r="I47" s="93">
        <f t="shared" ref="I47" si="17">SUM(I40:I46)</f>
        <v>0</v>
      </c>
      <c r="J47" s="93">
        <f t="shared" ref="J47" si="18">SUM(J40:J46)</f>
        <v>0</v>
      </c>
      <c r="K47" s="20"/>
      <c r="L47" s="20"/>
    </row>
    <row r="48" spans="1:12" ht="15.75" thickBot="1" x14ac:dyDescent="0.3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</row>
    <row r="49" spans="1:12" ht="21.75" thickBot="1" x14ac:dyDescent="0.4">
      <c r="A49" s="20"/>
      <c r="B49" s="20"/>
      <c r="C49" s="20"/>
      <c r="D49" s="20"/>
      <c r="E49" s="20"/>
      <c r="F49" s="15" t="str">
        <f>PATRÓN!F49</f>
        <v>S. MÉDICOS-SEGUROS</v>
      </c>
      <c r="G49" s="5" t="str">
        <f>PATRÓN!G49</f>
        <v>SALDO A.</v>
      </c>
      <c r="H49" s="5" t="str">
        <f>PATRÓN!H49</f>
        <v>ESTIMA.</v>
      </c>
      <c r="I49" s="5" t="str">
        <f>PATRÓN!I49</f>
        <v>REAL</v>
      </c>
      <c r="J49" s="5" t="str">
        <f>PATRÓN!J49</f>
        <v>DIF</v>
      </c>
      <c r="K49" s="6" t="str">
        <f>PATRÓN!K49</f>
        <v>SALDO ACU.</v>
      </c>
      <c r="L49" s="20"/>
    </row>
    <row r="50" spans="1:12" ht="15.75" thickBot="1" x14ac:dyDescent="0.3">
      <c r="A50" s="20"/>
      <c r="B50" s="20"/>
      <c r="C50" s="20"/>
      <c r="D50" s="20"/>
      <c r="E50" s="20"/>
      <c r="F50" s="8" t="str">
        <f>PATRÓN!F50</f>
        <v>CONSULTAS MÉDICAS</v>
      </c>
      <c r="G50" s="43">
        <f>SEPTIEMBRE!K50</f>
        <v>0</v>
      </c>
      <c r="H50" s="48"/>
      <c r="I50" s="43">
        <f>'APUNTE DE GASTOS DE OCTUBRE'!AH43</f>
        <v>0</v>
      </c>
      <c r="J50" s="43">
        <f>H50-I50</f>
        <v>0</v>
      </c>
      <c r="K50" s="45">
        <f>G50+J50</f>
        <v>0</v>
      </c>
      <c r="L50" s="20"/>
    </row>
    <row r="51" spans="1:12" ht="15.75" thickBot="1" x14ac:dyDescent="0.3">
      <c r="A51" s="20"/>
      <c r="B51" s="20"/>
      <c r="C51" s="20"/>
      <c r="D51" s="20"/>
      <c r="E51" s="20"/>
      <c r="F51" s="10" t="str">
        <f>PATRÓN!F51</f>
        <v>MEDICAMENTOS</v>
      </c>
      <c r="G51" s="43">
        <f>SEPTIEMBRE!K51</f>
        <v>0</v>
      </c>
      <c r="H51" s="48"/>
      <c r="I51" s="43">
        <f>'APUNTE DE GASTOS DE OCTUBRE'!AH44</f>
        <v>0</v>
      </c>
      <c r="J51" s="43">
        <f t="shared" ref="J51:J56" si="19">H51-I51</f>
        <v>0</v>
      </c>
      <c r="K51" s="45">
        <f t="shared" ref="K51:K56" si="20">G51+J51</f>
        <v>0</v>
      </c>
      <c r="L51" s="20"/>
    </row>
    <row r="52" spans="1:12" ht="15.75" thickBot="1" x14ac:dyDescent="0.3">
      <c r="A52" s="20"/>
      <c r="B52" s="20"/>
      <c r="C52" s="20"/>
      <c r="D52" s="20"/>
      <c r="E52" s="20"/>
      <c r="F52" s="10" t="str">
        <f>PATRÓN!F52</f>
        <v>SEGURO DE VIDA 1</v>
      </c>
      <c r="G52" s="43">
        <f>SEPTIEMBRE!K52</f>
        <v>0</v>
      </c>
      <c r="H52" s="48"/>
      <c r="I52" s="43">
        <f>'APUNTE DE GASTOS DE OCTUBRE'!AH45</f>
        <v>0</v>
      </c>
      <c r="J52" s="43">
        <f t="shared" si="19"/>
        <v>0</v>
      </c>
      <c r="K52" s="45">
        <f t="shared" si="20"/>
        <v>0</v>
      </c>
      <c r="L52" s="20"/>
    </row>
    <row r="53" spans="1:12" ht="15.75" thickBot="1" x14ac:dyDescent="0.3">
      <c r="A53" s="20"/>
      <c r="B53" s="20"/>
      <c r="C53" s="20"/>
      <c r="D53" s="20"/>
      <c r="E53" s="20"/>
      <c r="F53" s="10" t="str">
        <f>PATRÓN!F53</f>
        <v>SEGURO DE VIDA 2</v>
      </c>
      <c r="G53" s="43">
        <f>SEPTIEMBRE!K53</f>
        <v>0</v>
      </c>
      <c r="H53" s="48"/>
      <c r="I53" s="43">
        <f>'APUNTE DE GASTOS DE OCTUBRE'!AH46</f>
        <v>0</v>
      </c>
      <c r="J53" s="43">
        <f t="shared" si="19"/>
        <v>0</v>
      </c>
      <c r="K53" s="45">
        <f t="shared" si="20"/>
        <v>0</v>
      </c>
      <c r="L53" s="20"/>
    </row>
    <row r="54" spans="1:12" ht="15.75" thickBot="1" x14ac:dyDescent="0.3">
      <c r="A54" s="20"/>
      <c r="B54" s="20"/>
      <c r="C54" s="20"/>
      <c r="D54" s="20"/>
      <c r="E54" s="20"/>
      <c r="F54" s="10">
        <f>PATRÓN!F54</f>
        <v>0</v>
      </c>
      <c r="G54" s="43">
        <f>SEPTIEMBRE!K54</f>
        <v>0</v>
      </c>
      <c r="H54" s="48"/>
      <c r="I54" s="43">
        <f>'APUNTE DE GASTOS DE OCTUBRE'!AH47</f>
        <v>0</v>
      </c>
      <c r="J54" s="43">
        <f t="shared" si="19"/>
        <v>0</v>
      </c>
      <c r="K54" s="45">
        <f t="shared" si="20"/>
        <v>0</v>
      </c>
      <c r="L54" s="20"/>
    </row>
    <row r="55" spans="1:12" ht="15.75" thickBot="1" x14ac:dyDescent="0.3">
      <c r="A55" s="20"/>
      <c r="B55" s="20"/>
      <c r="C55" s="20"/>
      <c r="D55" s="20"/>
      <c r="E55" s="20"/>
      <c r="F55" s="10">
        <f>PATRÓN!F55</f>
        <v>0</v>
      </c>
      <c r="G55" s="43">
        <f>SEPTIEMBRE!K55</f>
        <v>0</v>
      </c>
      <c r="H55" s="48"/>
      <c r="I55" s="43">
        <f>'APUNTE DE GASTOS DE OCTUBRE'!AH48</f>
        <v>0</v>
      </c>
      <c r="J55" s="43">
        <f t="shared" si="19"/>
        <v>0</v>
      </c>
      <c r="K55" s="45">
        <f t="shared" si="20"/>
        <v>0</v>
      </c>
      <c r="L55" s="20"/>
    </row>
    <row r="56" spans="1:12" ht="15.75" thickBot="1" x14ac:dyDescent="0.3">
      <c r="A56" s="20"/>
      <c r="B56" s="20"/>
      <c r="C56" s="20"/>
      <c r="D56" s="20"/>
      <c r="E56" s="20"/>
      <c r="F56" s="12">
        <f>PATRÓN!F56</f>
        <v>0</v>
      </c>
      <c r="G56" s="43">
        <f>SEPTIEMBRE!K56</f>
        <v>0</v>
      </c>
      <c r="H56" s="48"/>
      <c r="I56" s="43">
        <f>'APUNTE DE GASTOS DE OCTUBRE'!AH49</f>
        <v>0</v>
      </c>
      <c r="J56" s="43">
        <f t="shared" si="19"/>
        <v>0</v>
      </c>
      <c r="K56" s="45">
        <f t="shared" si="20"/>
        <v>0</v>
      </c>
      <c r="L56" s="20"/>
    </row>
    <row r="57" spans="1:12" x14ac:dyDescent="0.25">
      <c r="A57" s="20"/>
      <c r="B57" s="20"/>
      <c r="C57" s="20"/>
      <c r="D57" s="20"/>
      <c r="E57" s="20"/>
      <c r="F57" s="20"/>
      <c r="G57" s="20"/>
      <c r="H57" s="93">
        <f>SUM(H50:H56)</f>
        <v>0</v>
      </c>
      <c r="I57" s="93">
        <f t="shared" ref="I57" si="21">SUM(I50:I56)</f>
        <v>0</v>
      </c>
      <c r="J57" s="93">
        <f t="shared" ref="J57" si="22">SUM(J50:J56)</f>
        <v>0</v>
      </c>
      <c r="K57" s="20"/>
      <c r="L57" s="20"/>
    </row>
    <row r="58" spans="1:12" ht="15.75" thickBot="1" x14ac:dyDescent="0.3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</row>
    <row r="59" spans="1:12" ht="21.75" thickBot="1" x14ac:dyDescent="0.4">
      <c r="A59" s="20"/>
      <c r="B59" s="20"/>
      <c r="C59" s="20"/>
      <c r="D59" s="20"/>
      <c r="E59" s="20"/>
      <c r="F59" s="15" t="str">
        <f>PATRÓN!F59</f>
        <v>AHORRO-IMPUESTOS</v>
      </c>
      <c r="G59" s="5" t="str">
        <f>PATRÓN!G59</f>
        <v>SALDO A.</v>
      </c>
      <c r="H59" s="5" t="str">
        <f>PATRÓN!H59</f>
        <v>ESTIMA.</v>
      </c>
      <c r="I59" s="5" t="str">
        <f>PATRÓN!I59</f>
        <v>REAL</v>
      </c>
      <c r="J59" s="5" t="str">
        <f>PATRÓN!J59</f>
        <v>DIF</v>
      </c>
      <c r="K59" s="6" t="str">
        <f>PATRÓN!K59</f>
        <v>SALDO ACU.</v>
      </c>
      <c r="L59" s="20"/>
    </row>
    <row r="60" spans="1:12" ht="15.75" thickBot="1" x14ac:dyDescent="0.3">
      <c r="A60" s="20"/>
      <c r="B60" s="20"/>
      <c r="C60" s="20"/>
      <c r="D60" s="20"/>
      <c r="E60" s="20"/>
      <c r="F60" s="8" t="str">
        <f>PATRÓN!F60</f>
        <v>AHORRO 1</v>
      </c>
      <c r="G60" s="43">
        <f>SEPTIEMBRE!K60</f>
        <v>0</v>
      </c>
      <c r="H60" s="48"/>
      <c r="I60" s="43">
        <f>'APUNTE DE GASTOS DE OCTUBRE'!AH53</f>
        <v>0</v>
      </c>
      <c r="J60" s="43">
        <f>H60-I60</f>
        <v>0</v>
      </c>
      <c r="K60" s="45">
        <f>G60+J60</f>
        <v>0</v>
      </c>
      <c r="L60" s="20"/>
    </row>
    <row r="61" spans="1:12" ht="15.75" thickBot="1" x14ac:dyDescent="0.3">
      <c r="A61" s="20"/>
      <c r="B61" s="20"/>
      <c r="C61" s="20"/>
      <c r="D61" s="20"/>
      <c r="E61" s="20"/>
      <c r="F61" s="10" t="str">
        <f>PATRÓN!F61</f>
        <v>AHORRO 2</v>
      </c>
      <c r="G61" s="43">
        <f>SEPTIEMBRE!K61</f>
        <v>0</v>
      </c>
      <c r="H61" s="48"/>
      <c r="I61" s="43">
        <f>'APUNTE DE GASTOS DE OCTUBRE'!AH54</f>
        <v>0</v>
      </c>
      <c r="J61" s="43">
        <f t="shared" ref="J61:J66" si="23">H61-I61</f>
        <v>0</v>
      </c>
      <c r="K61" s="45">
        <f t="shared" ref="K61:K66" si="24">G61+J61</f>
        <v>0</v>
      </c>
      <c r="L61" s="20"/>
    </row>
    <row r="62" spans="1:12" ht="15.75" thickBot="1" x14ac:dyDescent="0.3">
      <c r="A62" s="20"/>
      <c r="B62" s="20"/>
      <c r="C62" s="20"/>
      <c r="D62" s="20"/>
      <c r="E62" s="20"/>
      <c r="F62" s="10" t="str">
        <f>PATRÓN!F62</f>
        <v>HACIENDA 1</v>
      </c>
      <c r="G62" s="43">
        <f>SEPTIEMBRE!K62</f>
        <v>0</v>
      </c>
      <c r="H62" s="48"/>
      <c r="I62" s="43">
        <f>'APUNTE DE GASTOS DE OCTUBRE'!AH55</f>
        <v>0</v>
      </c>
      <c r="J62" s="43">
        <f t="shared" si="23"/>
        <v>0</v>
      </c>
      <c r="K62" s="45">
        <f t="shared" si="24"/>
        <v>0</v>
      </c>
      <c r="L62" s="20"/>
    </row>
    <row r="63" spans="1:12" ht="15.75" thickBot="1" x14ac:dyDescent="0.3">
      <c r="A63" s="20"/>
      <c r="B63" s="20"/>
      <c r="C63" s="20"/>
      <c r="D63" s="20"/>
      <c r="E63" s="20"/>
      <c r="F63" s="10" t="str">
        <f>PATRÓN!F63</f>
        <v>HACIENDA 2</v>
      </c>
      <c r="G63" s="43">
        <f>SEPTIEMBRE!K63</f>
        <v>0</v>
      </c>
      <c r="H63" s="48"/>
      <c r="I63" s="43">
        <f>'APUNTE DE GASTOS DE OCTUBRE'!AH56</f>
        <v>0</v>
      </c>
      <c r="J63" s="43">
        <f t="shared" si="23"/>
        <v>0</v>
      </c>
      <c r="K63" s="45">
        <f t="shared" si="24"/>
        <v>0</v>
      </c>
      <c r="L63" s="20"/>
    </row>
    <row r="64" spans="1:12" ht="15.75" thickBot="1" x14ac:dyDescent="0.3">
      <c r="A64" s="20"/>
      <c r="B64" s="20"/>
      <c r="C64" s="20"/>
      <c r="D64" s="20"/>
      <c r="E64" s="20"/>
      <c r="F64" s="10" t="str">
        <f>PATRÓN!F64</f>
        <v>IBI</v>
      </c>
      <c r="G64" s="43">
        <f>SEPTIEMBRE!K64</f>
        <v>0</v>
      </c>
      <c r="H64" s="48"/>
      <c r="I64" s="43">
        <f>'APUNTE DE GASTOS DE OCTUBRE'!AH57</f>
        <v>0</v>
      </c>
      <c r="J64" s="43">
        <f t="shared" si="23"/>
        <v>0</v>
      </c>
      <c r="K64" s="45">
        <f t="shared" si="24"/>
        <v>0</v>
      </c>
      <c r="L64" s="20"/>
    </row>
    <row r="65" spans="1:12" ht="15.75" thickBot="1" x14ac:dyDescent="0.3">
      <c r="A65" s="20"/>
      <c r="B65" s="20"/>
      <c r="C65" s="20"/>
      <c r="D65" s="20"/>
      <c r="E65" s="20"/>
      <c r="F65" s="10" t="str">
        <f>PATRÓN!F65</f>
        <v>IMPUESTO COCHE 1</v>
      </c>
      <c r="G65" s="43">
        <f>SEPTIEMBRE!K65</f>
        <v>0</v>
      </c>
      <c r="H65" s="48"/>
      <c r="I65" s="43">
        <f>'APUNTE DE GASTOS DE OCTUBRE'!AH58</f>
        <v>0</v>
      </c>
      <c r="J65" s="43">
        <f t="shared" si="23"/>
        <v>0</v>
      </c>
      <c r="K65" s="45">
        <f t="shared" si="24"/>
        <v>0</v>
      </c>
      <c r="L65" s="20"/>
    </row>
    <row r="66" spans="1:12" ht="15.75" thickBot="1" x14ac:dyDescent="0.3">
      <c r="A66" s="20"/>
      <c r="B66" s="20"/>
      <c r="C66" s="20"/>
      <c r="D66" s="20"/>
      <c r="E66" s="20"/>
      <c r="F66" s="12" t="str">
        <f>PATRÓN!F66</f>
        <v>IMPUESTO COCHE 2</v>
      </c>
      <c r="G66" s="43">
        <f>SEPTIEMBRE!K66</f>
        <v>0</v>
      </c>
      <c r="H66" s="48"/>
      <c r="I66" s="43">
        <f>'APUNTE DE GASTOS DE OCTUBRE'!AH59</f>
        <v>0</v>
      </c>
      <c r="J66" s="43">
        <f t="shared" si="23"/>
        <v>0</v>
      </c>
      <c r="K66" s="45">
        <f t="shared" si="24"/>
        <v>0</v>
      </c>
      <c r="L66" s="20"/>
    </row>
    <row r="67" spans="1:12" x14ac:dyDescent="0.25">
      <c r="A67" s="20"/>
      <c r="B67" s="20"/>
      <c r="C67" s="20"/>
      <c r="D67" s="20"/>
      <c r="E67" s="20"/>
      <c r="F67" s="20"/>
      <c r="G67" s="20"/>
      <c r="H67" s="93">
        <f>SUM(H60:H66)</f>
        <v>0</v>
      </c>
      <c r="I67" s="93">
        <f t="shared" ref="I67" si="25">SUM(I60:I66)</f>
        <v>0</v>
      </c>
      <c r="J67" s="93">
        <f t="shared" ref="J67" si="26">SUM(J60:J66)</f>
        <v>0</v>
      </c>
      <c r="K67" s="20"/>
      <c r="L67" s="20"/>
    </row>
    <row r="68" spans="1:12" ht="15.75" thickBot="1" x14ac:dyDescent="0.3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</row>
    <row r="69" spans="1:12" ht="21.75" thickBot="1" x14ac:dyDescent="0.4">
      <c r="A69" s="20"/>
      <c r="B69" s="20"/>
      <c r="C69" s="20"/>
      <c r="D69" s="20"/>
      <c r="E69" s="20"/>
      <c r="F69" s="15" t="str">
        <f>PATRÓN!F69</f>
        <v>OTROS</v>
      </c>
      <c r="G69" s="5" t="str">
        <f>PATRÓN!G69</f>
        <v>SALDO A.</v>
      </c>
      <c r="H69" s="5" t="str">
        <f>PATRÓN!H69</f>
        <v>ESTIMA.</v>
      </c>
      <c r="I69" s="5" t="str">
        <f>PATRÓN!I69</f>
        <v>REAL</v>
      </c>
      <c r="J69" s="5" t="str">
        <f>PATRÓN!J69</f>
        <v>DIF</v>
      </c>
      <c r="K69" s="6" t="str">
        <f>PATRÓN!K69</f>
        <v>SALDO ACU.</v>
      </c>
      <c r="L69" s="20"/>
    </row>
    <row r="70" spans="1:12" ht="15.75" thickBot="1" x14ac:dyDescent="0.3">
      <c r="A70" s="20"/>
      <c r="B70" s="20"/>
      <c r="C70" s="20"/>
      <c r="D70" s="20"/>
      <c r="E70" s="20"/>
      <c r="F70" s="8" t="str">
        <f>PATRÓN!F70</f>
        <v>GASOIL</v>
      </c>
      <c r="G70" s="43">
        <f>SEPTIEMBRE!K70</f>
        <v>0</v>
      </c>
      <c r="H70" s="48"/>
      <c r="I70" s="43">
        <f>'APUNTE DE GASTOS DE OCTUBRE'!AH63</f>
        <v>0</v>
      </c>
      <c r="J70" s="43">
        <f>H70-I70</f>
        <v>0</v>
      </c>
      <c r="K70" s="45">
        <f>G70+J70</f>
        <v>0</v>
      </c>
      <c r="L70" s="20"/>
    </row>
    <row r="71" spans="1:12" ht="15.75" thickBot="1" x14ac:dyDescent="0.3">
      <c r="A71" s="20"/>
      <c r="B71" s="20"/>
      <c r="C71" s="20"/>
      <c r="D71" s="20"/>
      <c r="E71" s="20"/>
      <c r="F71" s="10" t="str">
        <f>PATRÓN!F71</f>
        <v>GASTO DESAYUNO Y OTROS 1</v>
      </c>
      <c r="G71" s="43">
        <f>SEPTIEMBRE!K71</f>
        <v>0</v>
      </c>
      <c r="H71" s="48"/>
      <c r="I71" s="43">
        <f>'APUNTE DE GASTOS DE OCTUBRE'!AH64</f>
        <v>0</v>
      </c>
      <c r="J71" s="43">
        <f t="shared" ref="J71:J76" si="27">H71-I71</f>
        <v>0</v>
      </c>
      <c r="K71" s="45">
        <f t="shared" ref="K71:K76" si="28">G71+J71</f>
        <v>0</v>
      </c>
      <c r="L71" s="20"/>
    </row>
    <row r="72" spans="1:12" ht="15.75" thickBot="1" x14ac:dyDescent="0.3">
      <c r="A72" s="20"/>
      <c r="B72" s="20"/>
      <c r="C72" s="20"/>
      <c r="D72" s="20"/>
      <c r="E72" s="20"/>
      <c r="F72" s="10" t="str">
        <f>PATRÓN!F72</f>
        <v>GASTO DESAYUNO Y OTROS 2</v>
      </c>
      <c r="G72" s="43">
        <f>SEPTIEMBRE!K72</f>
        <v>0</v>
      </c>
      <c r="H72" s="48"/>
      <c r="I72" s="43">
        <f>'APUNTE DE GASTOS DE OCTUBRE'!AH65</f>
        <v>0</v>
      </c>
      <c r="J72" s="43">
        <f t="shared" si="27"/>
        <v>0</v>
      </c>
      <c r="K72" s="45">
        <f t="shared" si="28"/>
        <v>0</v>
      </c>
      <c r="L72" s="20"/>
    </row>
    <row r="73" spans="1:12" ht="15.75" thickBot="1" x14ac:dyDescent="0.3">
      <c r="A73" s="20"/>
      <c r="B73" s="20"/>
      <c r="C73" s="20"/>
      <c r="D73" s="20"/>
      <c r="E73" s="20"/>
      <c r="F73" s="10" t="str">
        <f>PATRÓN!F73</f>
        <v>AMPA</v>
      </c>
      <c r="G73" s="43">
        <f>SEPTIEMBRE!K73</f>
        <v>0</v>
      </c>
      <c r="H73" s="48"/>
      <c r="I73" s="43">
        <f>'APUNTE DE GASTOS DE OCTUBRE'!AH66</f>
        <v>0</v>
      </c>
      <c r="J73" s="43">
        <f t="shared" si="27"/>
        <v>0</v>
      </c>
      <c r="K73" s="45">
        <f t="shared" si="28"/>
        <v>0</v>
      </c>
      <c r="L73" s="20"/>
    </row>
    <row r="74" spans="1:12" ht="15.75" thickBot="1" x14ac:dyDescent="0.3">
      <c r="A74" s="20"/>
      <c r="B74" s="20"/>
      <c r="C74" s="20"/>
      <c r="D74" s="20"/>
      <c r="E74" s="20"/>
      <c r="F74" s="10" t="str">
        <f>PATRÓN!F74</f>
        <v>ACTIVIDADES EXTRAESCOLARES H1</v>
      </c>
      <c r="G74" s="43">
        <f>SEPTIEMBRE!K74</f>
        <v>0</v>
      </c>
      <c r="H74" s="48"/>
      <c r="I74" s="43">
        <f>'APUNTE DE GASTOS DE OCTUBRE'!AH67</f>
        <v>0</v>
      </c>
      <c r="J74" s="43">
        <f t="shared" si="27"/>
        <v>0</v>
      </c>
      <c r="K74" s="45">
        <f t="shared" si="28"/>
        <v>0</v>
      </c>
      <c r="L74" s="20"/>
    </row>
    <row r="75" spans="1:12" ht="15.75" thickBot="1" x14ac:dyDescent="0.3">
      <c r="A75" s="20"/>
      <c r="B75" s="20"/>
      <c r="C75" s="20"/>
      <c r="D75" s="20"/>
      <c r="E75" s="20"/>
      <c r="F75" s="10" t="str">
        <f>PATRÓN!F75</f>
        <v>ACTIVIDADES EXTRAESCOLARES H2</v>
      </c>
      <c r="G75" s="43">
        <f>SEPTIEMBRE!K75</f>
        <v>0</v>
      </c>
      <c r="H75" s="48"/>
      <c r="I75" s="43">
        <f>'APUNTE DE GASTOS DE OCTUBRE'!AH68</f>
        <v>0</v>
      </c>
      <c r="J75" s="43">
        <f t="shared" si="27"/>
        <v>0</v>
      </c>
      <c r="K75" s="45">
        <f t="shared" si="28"/>
        <v>0</v>
      </c>
      <c r="L75" s="20"/>
    </row>
    <row r="76" spans="1:12" ht="15.75" thickBot="1" x14ac:dyDescent="0.3">
      <c r="A76" s="20"/>
      <c r="B76" s="20"/>
      <c r="C76" s="20"/>
      <c r="D76" s="20"/>
      <c r="E76" s="20"/>
      <c r="F76" s="12" t="str">
        <f>PATRÓN!F76</f>
        <v>FONDO DE RESERVA</v>
      </c>
      <c r="G76" s="43">
        <f>SEPTIEMBRE!K76</f>
        <v>0</v>
      </c>
      <c r="H76" s="48"/>
      <c r="I76" s="43">
        <f>'APUNTE DE GASTOS DE OCTUBRE'!AH69</f>
        <v>0</v>
      </c>
      <c r="J76" s="43">
        <f t="shared" si="27"/>
        <v>0</v>
      </c>
      <c r="K76" s="45">
        <f t="shared" si="28"/>
        <v>0</v>
      </c>
      <c r="L76" s="20"/>
    </row>
    <row r="77" spans="1:12" x14ac:dyDescent="0.25">
      <c r="A77" s="20"/>
      <c r="B77" s="20"/>
      <c r="C77" s="20"/>
      <c r="D77" s="20"/>
      <c r="E77" s="20"/>
      <c r="F77" s="20"/>
      <c r="G77" s="20"/>
      <c r="H77" s="93">
        <f>SUM(H70:H76)</f>
        <v>0</v>
      </c>
      <c r="I77" s="93">
        <f t="shared" ref="I77" si="29">SUM(I70:I76)</f>
        <v>0</v>
      </c>
      <c r="J77" s="93">
        <f t="shared" ref="J77" si="30">SUM(J70:J76)</f>
        <v>0</v>
      </c>
      <c r="K77" s="20"/>
      <c r="L77" s="20"/>
    </row>
    <row r="78" spans="1:12" x14ac:dyDescent="0.2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</row>
  </sheetData>
  <sheetProtection password="F79E" sheet="1" objects="1" scenarios="1"/>
  <mergeCells count="6">
    <mergeCell ref="A32:D32"/>
    <mergeCell ref="A2:D3"/>
    <mergeCell ref="F2:F3"/>
    <mergeCell ref="A6:D6"/>
    <mergeCell ref="F6:K6"/>
    <mergeCell ref="A19:D19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topLeftCell="A64" workbookViewId="0">
      <selection activeCell="H77" sqref="H77:J77"/>
    </sheetView>
  </sheetViews>
  <sheetFormatPr baseColWidth="10" defaultColWidth="9.140625" defaultRowHeight="15" x14ac:dyDescent="0.25"/>
  <cols>
    <col min="1" max="1" width="31" style="1" customWidth="1"/>
    <col min="2" max="2" width="21.85546875" style="1" customWidth="1"/>
    <col min="3" max="3" width="20" style="1" customWidth="1"/>
    <col min="4" max="4" width="16.7109375" style="1" customWidth="1"/>
    <col min="5" max="5" width="9.140625" style="1"/>
    <col min="6" max="6" width="36.42578125" style="1" customWidth="1"/>
    <col min="7" max="7" width="7.85546875" style="1" customWidth="1"/>
    <col min="8" max="8" width="9.5703125" style="1" customWidth="1"/>
    <col min="9" max="11" width="9.140625" style="1"/>
  </cols>
  <sheetData>
    <row r="1" spans="1:12" ht="15.75" thickBot="1" x14ac:dyDescent="0.3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x14ac:dyDescent="0.25">
      <c r="A2" s="100" t="str">
        <f>PATRÓN!A2</f>
        <v>PRESUPUESTO FAMILIAR 2015</v>
      </c>
      <c r="B2" s="101"/>
      <c r="C2" s="101"/>
      <c r="D2" s="102"/>
      <c r="E2" s="20"/>
      <c r="F2" s="118" t="s">
        <v>58</v>
      </c>
      <c r="G2" s="20"/>
      <c r="H2" s="20"/>
      <c r="I2" s="20"/>
      <c r="J2" s="20"/>
      <c r="K2" s="20"/>
      <c r="L2" s="20"/>
    </row>
    <row r="3" spans="1:12" ht="15.75" thickBot="1" x14ac:dyDescent="0.3">
      <c r="A3" s="103"/>
      <c r="B3" s="104"/>
      <c r="C3" s="104"/>
      <c r="D3" s="105"/>
      <c r="E3" s="20"/>
      <c r="F3" s="119"/>
      <c r="G3" s="20"/>
      <c r="H3" s="20"/>
      <c r="I3" s="20"/>
      <c r="J3" s="20"/>
      <c r="K3" s="20"/>
      <c r="L3" s="20"/>
    </row>
    <row r="4" spans="1:12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5.75" thickBot="1" x14ac:dyDescent="0.3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2" ht="15.75" thickBot="1" x14ac:dyDescent="0.3">
      <c r="A6" s="123" t="str">
        <f>PATRÓN!A6</f>
        <v>INGRESOS</v>
      </c>
      <c r="B6" s="124"/>
      <c r="C6" s="124"/>
      <c r="D6" s="125"/>
      <c r="E6" s="20"/>
      <c r="F6" s="126" t="str">
        <f>PATRÓN!F6</f>
        <v>GASTOS</v>
      </c>
      <c r="G6" s="127"/>
      <c r="H6" s="127"/>
      <c r="I6" s="127"/>
      <c r="J6" s="127"/>
      <c r="K6" s="128"/>
      <c r="L6" s="20"/>
    </row>
    <row r="7" spans="1:12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2" ht="15.75" thickBot="1" x14ac:dyDescent="0.3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</row>
    <row r="9" spans="1:12" ht="21.75" thickBot="1" x14ac:dyDescent="0.4">
      <c r="A9" s="19" t="str">
        <f>PATRÓN!A9</f>
        <v>CONCEPTO</v>
      </c>
      <c r="B9" s="54" t="str">
        <f>PATRÓN!B9</f>
        <v>CANTIDAD ESTIMADA</v>
      </c>
      <c r="C9" s="54" t="str">
        <f>PATRÓN!C9</f>
        <v>CANTIDAD REAL</v>
      </c>
      <c r="D9" s="54" t="str">
        <f>PATRÓN!D9</f>
        <v>DIFERENCIA</v>
      </c>
      <c r="E9" s="20"/>
      <c r="F9" s="15" t="str">
        <f>PATRÓN!F9</f>
        <v>GASTOS CASA</v>
      </c>
      <c r="G9" s="5" t="str">
        <f>PATRÓN!G9</f>
        <v>SALDO A.</v>
      </c>
      <c r="H9" s="5" t="str">
        <f>PATRÓN!H9</f>
        <v>ESTIMA.</v>
      </c>
      <c r="I9" s="5" t="str">
        <f>PATRÓN!I9</f>
        <v>REAL</v>
      </c>
      <c r="J9" s="5" t="str">
        <f>PATRÓN!J9</f>
        <v>DIF</v>
      </c>
      <c r="K9" s="6" t="str">
        <f>PATRÓN!K9</f>
        <v>SALDO ACU.</v>
      </c>
      <c r="L9" s="20"/>
    </row>
    <row r="10" spans="1:12" ht="15.75" thickBot="1" x14ac:dyDescent="0.3">
      <c r="A10" s="7">
        <f>PATRÓN!A10</f>
        <v>0</v>
      </c>
      <c r="B10" s="36"/>
      <c r="C10" s="36"/>
      <c r="D10" s="33">
        <f>C10-B10</f>
        <v>0</v>
      </c>
      <c r="E10" s="20"/>
      <c r="F10" s="16">
        <f>PATRÓN!F10</f>
        <v>0</v>
      </c>
      <c r="G10" s="43">
        <f>OCTUBRE!K10</f>
        <v>0</v>
      </c>
      <c r="H10" s="48"/>
      <c r="I10" s="43">
        <f>'APUNTE DE GASTOS DE NOVIEMBRE'!AH3</f>
        <v>0</v>
      </c>
      <c r="J10" s="43">
        <f>H10-I10</f>
        <v>0</v>
      </c>
      <c r="K10" s="45">
        <f>G10+J10</f>
        <v>0</v>
      </c>
      <c r="L10" s="20"/>
    </row>
    <row r="11" spans="1:12" ht="15.75" thickBot="1" x14ac:dyDescent="0.3">
      <c r="A11" s="9">
        <f>PATRÓN!A11</f>
        <v>0</v>
      </c>
      <c r="B11" s="37"/>
      <c r="C11" s="37"/>
      <c r="D11" s="33">
        <f t="shared" ref="D11:D16" si="0">C11-B11</f>
        <v>0</v>
      </c>
      <c r="E11" s="20"/>
      <c r="F11" s="17" t="str">
        <f>PATRÓN!F11</f>
        <v>LUZ</v>
      </c>
      <c r="G11" s="43">
        <f>OCTUBRE!K11</f>
        <v>0</v>
      </c>
      <c r="H11" s="48"/>
      <c r="I11" s="43">
        <f>'APUNTE DE GASTOS DE NOVIEMBRE'!AH4</f>
        <v>0</v>
      </c>
      <c r="J11" s="43">
        <f t="shared" ref="J11:J16" si="1">H11-I11</f>
        <v>0</v>
      </c>
      <c r="K11" s="45">
        <f t="shared" ref="K11:K16" si="2">G11+J11</f>
        <v>0</v>
      </c>
      <c r="L11" s="20"/>
    </row>
    <row r="12" spans="1:12" ht="15.75" thickBot="1" x14ac:dyDescent="0.3">
      <c r="A12" s="9">
        <f>PATRÓN!A12</f>
        <v>0</v>
      </c>
      <c r="B12" s="37"/>
      <c r="C12" s="37"/>
      <c r="D12" s="33">
        <f t="shared" si="0"/>
        <v>0</v>
      </c>
      <c r="E12" s="20"/>
      <c r="F12" s="17" t="str">
        <f>PATRÓN!F12</f>
        <v>AGUA</v>
      </c>
      <c r="G12" s="43">
        <f>OCTUBRE!K12</f>
        <v>0</v>
      </c>
      <c r="H12" s="48"/>
      <c r="I12" s="43">
        <f>'APUNTE DE GASTOS DE NOVIEMBRE'!AH5</f>
        <v>0</v>
      </c>
      <c r="J12" s="43">
        <f t="shared" si="1"/>
        <v>0</v>
      </c>
      <c r="K12" s="45">
        <f t="shared" si="2"/>
        <v>0</v>
      </c>
      <c r="L12" s="20"/>
    </row>
    <row r="13" spans="1:12" ht="15.75" thickBot="1" x14ac:dyDescent="0.3">
      <c r="A13" s="9">
        <f>PATRÓN!A13</f>
        <v>0</v>
      </c>
      <c r="B13" s="37"/>
      <c r="C13" s="37"/>
      <c r="D13" s="33">
        <f t="shared" si="0"/>
        <v>0</v>
      </c>
      <c r="E13" s="20"/>
      <c r="F13" s="17">
        <f>PATRÓN!F13</f>
        <v>0</v>
      </c>
      <c r="G13" s="43">
        <f>OCTUBRE!K13</f>
        <v>0</v>
      </c>
      <c r="H13" s="48"/>
      <c r="I13" s="43">
        <f>'APUNTE DE GASTOS DE NOVIEMBRE'!AH6</f>
        <v>0</v>
      </c>
      <c r="J13" s="43">
        <f t="shared" si="1"/>
        <v>0</v>
      </c>
      <c r="K13" s="45">
        <f t="shared" si="2"/>
        <v>0</v>
      </c>
      <c r="L13" s="20"/>
    </row>
    <row r="14" spans="1:12" ht="15.75" thickBot="1" x14ac:dyDescent="0.3">
      <c r="A14" s="9">
        <f>PATRÓN!A14</f>
        <v>0</v>
      </c>
      <c r="B14" s="37"/>
      <c r="C14" s="37"/>
      <c r="D14" s="33">
        <f t="shared" si="0"/>
        <v>0</v>
      </c>
      <c r="E14" s="20"/>
      <c r="F14" s="17" t="str">
        <f>PATRÓN!F14</f>
        <v>MANTENIMIENTO</v>
      </c>
      <c r="G14" s="43">
        <f>OCTUBRE!K14</f>
        <v>0</v>
      </c>
      <c r="H14" s="48"/>
      <c r="I14" s="43">
        <f>'APUNTE DE GASTOS DE NOVIEMBRE'!AH7</f>
        <v>0</v>
      </c>
      <c r="J14" s="43">
        <f t="shared" si="1"/>
        <v>0</v>
      </c>
      <c r="K14" s="45">
        <f t="shared" si="2"/>
        <v>0</v>
      </c>
      <c r="L14" s="20"/>
    </row>
    <row r="15" spans="1:12" ht="15.75" thickBot="1" x14ac:dyDescent="0.3">
      <c r="A15" s="9" t="str">
        <f>PATRÓN!A15</f>
        <v>REMANENTE MES ANTERIOR</v>
      </c>
      <c r="B15" s="40">
        <f>OCTUBRE!C25</f>
        <v>0</v>
      </c>
      <c r="C15" s="40">
        <f>B15</f>
        <v>0</v>
      </c>
      <c r="D15" s="33">
        <f t="shared" si="0"/>
        <v>0</v>
      </c>
      <c r="E15" s="20"/>
      <c r="F15" s="17">
        <f>PATRÓN!F15</f>
        <v>0</v>
      </c>
      <c r="G15" s="43">
        <f>OCTUBRE!K15</f>
        <v>0</v>
      </c>
      <c r="H15" s="48"/>
      <c r="I15" s="43">
        <f>'APUNTE DE GASTOS DE NOVIEMBRE'!AH8</f>
        <v>0</v>
      </c>
      <c r="J15" s="43">
        <f t="shared" si="1"/>
        <v>0</v>
      </c>
      <c r="K15" s="45">
        <f t="shared" si="2"/>
        <v>0</v>
      </c>
      <c r="L15" s="20"/>
    </row>
    <row r="16" spans="1:12" ht="15.75" thickBot="1" x14ac:dyDescent="0.3">
      <c r="A16" s="9" t="str">
        <f>PATRÓN!A16</f>
        <v>FONDO DE RESERVA</v>
      </c>
      <c r="B16" s="37"/>
      <c r="C16" s="37"/>
      <c r="D16" s="33">
        <f t="shared" si="0"/>
        <v>0</v>
      </c>
      <c r="E16" s="20"/>
      <c r="F16" s="18">
        <f>PATRÓN!F16</f>
        <v>0</v>
      </c>
      <c r="G16" s="43">
        <f>OCTUBRE!K16</f>
        <v>0</v>
      </c>
      <c r="H16" s="48"/>
      <c r="I16" s="43">
        <f>'APUNTE DE GASTOS DE NOVIEMBRE'!AH9</f>
        <v>0</v>
      </c>
      <c r="J16" s="43">
        <f t="shared" si="1"/>
        <v>0</v>
      </c>
      <c r="K16" s="45">
        <f t="shared" si="2"/>
        <v>0</v>
      </c>
      <c r="L16" s="20"/>
    </row>
    <row r="17" spans="1:12" x14ac:dyDescent="0.25">
      <c r="A17" s="20"/>
      <c r="B17" s="35">
        <f>SUM(B10:B16)</f>
        <v>0</v>
      </c>
      <c r="C17" s="35">
        <f>SUM(C10:C16)</f>
        <v>0</v>
      </c>
      <c r="D17" s="34">
        <f>SUM(D10:D16)</f>
        <v>0</v>
      </c>
      <c r="E17" s="20"/>
      <c r="F17" s="20"/>
      <c r="G17" s="20"/>
      <c r="H17" s="93">
        <f>SUM(H10:H16)</f>
        <v>0</v>
      </c>
      <c r="I17" s="93">
        <f t="shared" ref="I17:J17" si="3">SUM(I10:I16)</f>
        <v>0</v>
      </c>
      <c r="J17" s="93">
        <f t="shared" si="3"/>
        <v>0</v>
      </c>
      <c r="K17" s="20"/>
      <c r="L17" s="20"/>
    </row>
    <row r="18" spans="1:12" ht="15.75" thickBot="1" x14ac:dyDescent="0.3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</row>
    <row r="19" spans="1:12" ht="21.75" thickBot="1" x14ac:dyDescent="0.4">
      <c r="A19" s="129" t="str">
        <f>PATRÓN!A19</f>
        <v>RESULTADO DEL MES</v>
      </c>
      <c r="B19" s="130"/>
      <c r="C19" s="130"/>
      <c r="D19" s="131"/>
      <c r="E19" s="20"/>
      <c r="F19" s="15" t="str">
        <f>PATRÓN!F19</f>
        <v>VEHÍCULOS</v>
      </c>
      <c r="G19" s="5" t="str">
        <f>PATRÓN!G19</f>
        <v>SALDO A.</v>
      </c>
      <c r="H19" s="5" t="str">
        <f>PATRÓN!H19</f>
        <v>ESTIMA.</v>
      </c>
      <c r="I19" s="5" t="str">
        <f>PATRÓN!I19</f>
        <v>REAL</v>
      </c>
      <c r="J19" s="5" t="str">
        <f>PATRÓN!J19</f>
        <v>DIF</v>
      </c>
      <c r="K19" s="6" t="str">
        <f>PATRÓN!K19</f>
        <v>SALDO ACU.</v>
      </c>
      <c r="L19" s="20"/>
    </row>
    <row r="20" spans="1:12" ht="15.75" thickBot="1" x14ac:dyDescent="0.3">
      <c r="A20" s="20"/>
      <c r="B20" s="20"/>
      <c r="C20" s="20"/>
      <c r="D20" s="20"/>
      <c r="E20" s="20"/>
      <c r="F20" s="16">
        <f>PATRÓN!F20</f>
        <v>0</v>
      </c>
      <c r="G20" s="43">
        <f>OCTUBRE!K20</f>
        <v>0</v>
      </c>
      <c r="H20" s="48"/>
      <c r="I20" s="43">
        <f>'APUNTE DE GASTOS DE NOVIEMBRE'!AH13</f>
        <v>0</v>
      </c>
      <c r="J20" s="43">
        <f>H20-I20</f>
        <v>0</v>
      </c>
      <c r="K20" s="45">
        <f>G20+J20</f>
        <v>0</v>
      </c>
      <c r="L20" s="20"/>
    </row>
    <row r="21" spans="1:12" ht="15.75" thickBot="1" x14ac:dyDescent="0.3">
      <c r="A21" s="20"/>
      <c r="B21" s="20"/>
      <c r="C21" s="20"/>
      <c r="D21" s="20"/>
      <c r="E21" s="20"/>
      <c r="F21" s="17">
        <f>PATRÓN!F21</f>
        <v>0</v>
      </c>
      <c r="G21" s="43">
        <f>OCTUBRE!K21</f>
        <v>0</v>
      </c>
      <c r="H21" s="48"/>
      <c r="I21" s="43">
        <f>'APUNTE DE GASTOS DE NOVIEMBRE'!AH14</f>
        <v>0</v>
      </c>
      <c r="J21" s="43">
        <f t="shared" ref="J21:J26" si="4">H21-I21</f>
        <v>0</v>
      </c>
      <c r="K21" s="45">
        <f t="shared" ref="K21:K26" si="5">G21+J21</f>
        <v>0</v>
      </c>
      <c r="L21" s="20"/>
    </row>
    <row r="22" spans="1:12" ht="15.75" thickBot="1" x14ac:dyDescent="0.3">
      <c r="A22" s="2" t="str">
        <f>PATRÓN!A22</f>
        <v>CONCEPTO</v>
      </c>
      <c r="B22" s="3" t="str">
        <f>PATRÓN!B22</f>
        <v>CANTIDAD ESTIMADA</v>
      </c>
      <c r="C22" s="3" t="str">
        <f>PATRÓN!C22</f>
        <v>CANTIDAD REAL</v>
      </c>
      <c r="D22" s="4" t="str">
        <f>PATRÓN!D22</f>
        <v>DIFERENCIA</v>
      </c>
      <c r="E22" s="20"/>
      <c r="F22" s="17">
        <f>PATRÓN!F22</f>
        <v>0</v>
      </c>
      <c r="G22" s="43">
        <f>OCTUBRE!K22</f>
        <v>0</v>
      </c>
      <c r="H22" s="48"/>
      <c r="I22" s="43">
        <f>'APUNTE DE GASTOS DE NOVIEMBRE'!AH15</f>
        <v>0</v>
      </c>
      <c r="J22" s="43">
        <f t="shared" si="4"/>
        <v>0</v>
      </c>
      <c r="K22" s="45">
        <f t="shared" si="5"/>
        <v>0</v>
      </c>
      <c r="L22" s="20"/>
    </row>
    <row r="23" spans="1:12" ht="15.75" thickBot="1" x14ac:dyDescent="0.3">
      <c r="A23" s="7" t="str">
        <f>PATRÓN!A23</f>
        <v>INGRESOS</v>
      </c>
      <c r="B23" s="36">
        <f>B17</f>
        <v>0</v>
      </c>
      <c r="C23" s="36">
        <f>C17</f>
        <v>0</v>
      </c>
      <c r="D23" s="41">
        <f>C23-B23</f>
        <v>0</v>
      </c>
      <c r="E23" s="20"/>
      <c r="F23" s="17">
        <f>PATRÓN!F23</f>
        <v>0</v>
      </c>
      <c r="G23" s="43">
        <f>OCTUBRE!K23</f>
        <v>0</v>
      </c>
      <c r="H23" s="48"/>
      <c r="I23" s="43">
        <f>'APUNTE DE GASTOS DE NOVIEMBRE'!AH16</f>
        <v>0</v>
      </c>
      <c r="J23" s="43">
        <f t="shared" si="4"/>
        <v>0</v>
      </c>
      <c r="K23" s="45">
        <f t="shared" si="5"/>
        <v>0</v>
      </c>
      <c r="L23" s="20"/>
    </row>
    <row r="24" spans="1:12" ht="15.75" thickBot="1" x14ac:dyDescent="0.3">
      <c r="A24" s="9" t="str">
        <f>PATRÓN!A24</f>
        <v>GASTOS</v>
      </c>
      <c r="B24" s="37">
        <f>H17+H27+H37+H47+H57+H67+H77</f>
        <v>0</v>
      </c>
      <c r="C24" s="37">
        <f>I17+I27+I37+I47+I57+I67+I77</f>
        <v>0</v>
      </c>
      <c r="D24" s="40">
        <f t="shared" ref="D24" si="6">B24-C24</f>
        <v>0</v>
      </c>
      <c r="E24" s="20"/>
      <c r="F24" s="17">
        <f>PATRÓN!F24</f>
        <v>0</v>
      </c>
      <c r="G24" s="43">
        <f>OCTUBRE!K24</f>
        <v>0</v>
      </c>
      <c r="H24" s="48"/>
      <c r="I24" s="43">
        <f>'APUNTE DE GASTOS DE NOVIEMBRE'!AH17</f>
        <v>0</v>
      </c>
      <c r="J24" s="43">
        <f t="shared" si="4"/>
        <v>0</v>
      </c>
      <c r="K24" s="45">
        <f t="shared" si="5"/>
        <v>0</v>
      </c>
      <c r="L24" s="20"/>
    </row>
    <row r="25" spans="1:12" ht="15.75" thickBot="1" x14ac:dyDescent="0.3">
      <c r="A25" s="9" t="str">
        <f>PATRÓN!A25</f>
        <v>REMANENTE DEL MES</v>
      </c>
      <c r="B25" s="42">
        <f>B23-B24</f>
        <v>0</v>
      </c>
      <c r="C25" s="42">
        <f>C23-C24</f>
        <v>0</v>
      </c>
      <c r="D25" s="9"/>
      <c r="E25" s="20"/>
      <c r="F25" s="17">
        <f>PATRÓN!F25</f>
        <v>0</v>
      </c>
      <c r="G25" s="43">
        <f>OCTUBRE!K25</f>
        <v>0</v>
      </c>
      <c r="H25" s="48"/>
      <c r="I25" s="43">
        <f>'APUNTE DE GASTOS DE NOVIEMBRE'!AH18</f>
        <v>0</v>
      </c>
      <c r="J25" s="43">
        <f t="shared" si="4"/>
        <v>0</v>
      </c>
      <c r="K25" s="45">
        <f t="shared" si="5"/>
        <v>0</v>
      </c>
      <c r="L25" s="20"/>
    </row>
    <row r="26" spans="1:12" ht="15.75" thickBot="1" x14ac:dyDescent="0.3">
      <c r="A26" s="9">
        <f>PATRÓN!A26</f>
        <v>0</v>
      </c>
      <c r="B26" s="37"/>
      <c r="C26" s="37"/>
      <c r="D26" s="9"/>
      <c r="E26" s="20"/>
      <c r="F26" s="18">
        <f>PATRÓN!F26</f>
        <v>0</v>
      </c>
      <c r="G26" s="43">
        <f>OCTUBRE!K26</f>
        <v>0</v>
      </c>
      <c r="H26" s="48"/>
      <c r="I26" s="43">
        <f>'APUNTE DE GASTOS DE NOVIEMBRE'!AH19</f>
        <v>0</v>
      </c>
      <c r="J26" s="43">
        <f t="shared" si="4"/>
        <v>0</v>
      </c>
      <c r="K26" s="45">
        <f t="shared" si="5"/>
        <v>0</v>
      </c>
      <c r="L26" s="20"/>
    </row>
    <row r="27" spans="1:12" x14ac:dyDescent="0.25">
      <c r="A27" s="9">
        <f>PATRÓN!A27</f>
        <v>0</v>
      </c>
      <c r="B27" s="37"/>
      <c r="C27" s="37"/>
      <c r="D27" s="9"/>
      <c r="E27" s="20"/>
      <c r="F27" s="20"/>
      <c r="G27" s="20"/>
      <c r="H27" s="93">
        <f>SUM(H20:H26)</f>
        <v>0</v>
      </c>
      <c r="I27" s="93">
        <f t="shared" ref="I27" si="7">SUM(I20:I26)</f>
        <v>0</v>
      </c>
      <c r="J27" s="93">
        <f t="shared" ref="J27" si="8">SUM(J20:J26)</f>
        <v>0</v>
      </c>
      <c r="K27" s="20"/>
      <c r="L27" s="20"/>
    </row>
    <row r="28" spans="1:12" ht="15.75" thickBot="1" x14ac:dyDescent="0.3">
      <c r="A28" s="9">
        <f>PATRÓN!A28</f>
        <v>0</v>
      </c>
      <c r="B28" s="37"/>
      <c r="C28" s="37"/>
      <c r="D28" s="9"/>
      <c r="E28" s="20"/>
      <c r="F28" s="20"/>
      <c r="G28" s="20"/>
      <c r="H28" s="20"/>
      <c r="I28" s="20"/>
      <c r="J28" s="20"/>
      <c r="K28" s="20"/>
      <c r="L28" s="20"/>
    </row>
    <row r="29" spans="1:12" ht="21.75" thickBot="1" x14ac:dyDescent="0.4">
      <c r="A29" s="9">
        <f>PATRÓN!A29</f>
        <v>0</v>
      </c>
      <c r="B29" s="37"/>
      <c r="C29" s="37"/>
      <c r="D29" s="9"/>
      <c r="E29" s="20"/>
      <c r="F29" s="15" t="str">
        <f>PATRÓN!F29</f>
        <v>GASTOS FAMILIA</v>
      </c>
      <c r="G29" s="5" t="str">
        <f>PATRÓN!G29</f>
        <v>SALDO A.</v>
      </c>
      <c r="H29" s="5" t="str">
        <f>PATRÓN!H29</f>
        <v>ESTIMA.</v>
      </c>
      <c r="I29" s="5" t="str">
        <f>PATRÓN!I29</f>
        <v>REAL</v>
      </c>
      <c r="J29" s="5" t="str">
        <f>PATRÓN!J29</f>
        <v>DIF</v>
      </c>
      <c r="K29" s="6" t="str">
        <f>PATRÓN!K29</f>
        <v>SALDO ACU.</v>
      </c>
      <c r="L29" s="20"/>
    </row>
    <row r="30" spans="1:12" ht="15.75" thickBot="1" x14ac:dyDescent="0.3">
      <c r="A30" s="20"/>
      <c r="B30" s="20"/>
      <c r="C30" s="20"/>
      <c r="D30" s="20"/>
      <c r="E30" s="20"/>
      <c r="F30" s="8" t="str">
        <f>PATRÓN!F30</f>
        <v>COMIDA</v>
      </c>
      <c r="G30" s="43">
        <f>OCTUBRE!K30</f>
        <v>0</v>
      </c>
      <c r="H30" s="48"/>
      <c r="I30" s="43">
        <f>'APUNTE DE GASTOS DE NOVIEMBRE'!AH23</f>
        <v>0</v>
      </c>
      <c r="J30" s="43">
        <f>H30-I30</f>
        <v>0</v>
      </c>
      <c r="K30" s="45">
        <f>G30+J30</f>
        <v>0</v>
      </c>
      <c r="L30" s="20"/>
    </row>
    <row r="31" spans="1:12" ht="15.75" thickBot="1" x14ac:dyDescent="0.3">
      <c r="A31" s="20"/>
      <c r="B31" s="20"/>
      <c r="C31" s="20"/>
      <c r="D31" s="20"/>
      <c r="E31" s="20"/>
      <c r="F31" s="10" t="str">
        <f>PATRÓN!F31</f>
        <v>PRODUCTOS DE LIMPIEZA</v>
      </c>
      <c r="G31" s="43">
        <f>OCTUBRE!K31</f>
        <v>0</v>
      </c>
      <c r="H31" s="48"/>
      <c r="I31" s="43">
        <f>'APUNTE DE GASTOS DE NOVIEMBRE'!AH24</f>
        <v>0</v>
      </c>
      <c r="J31" s="43">
        <f t="shared" ref="J31:J36" si="9">H31-I31</f>
        <v>0</v>
      </c>
      <c r="K31" s="45">
        <f t="shared" ref="K31:K36" si="10">G31+J31</f>
        <v>0</v>
      </c>
      <c r="L31" s="20"/>
    </row>
    <row r="32" spans="1:12" ht="15.75" thickBot="1" x14ac:dyDescent="0.3">
      <c r="A32" s="120" t="str">
        <f>PATRÓN!A32</f>
        <v>ESTADO DE LAS CUENTAS</v>
      </c>
      <c r="B32" s="121"/>
      <c r="C32" s="121"/>
      <c r="D32" s="122"/>
      <c r="E32" s="20"/>
      <c r="F32" s="10" t="str">
        <f>PATRÓN!F32</f>
        <v>OTROS</v>
      </c>
      <c r="G32" s="43">
        <f>OCTUBRE!K32</f>
        <v>0</v>
      </c>
      <c r="H32" s="48"/>
      <c r="I32" s="43">
        <f>'APUNTE DE GASTOS DE NOVIEMBRE'!AH25</f>
        <v>0</v>
      </c>
      <c r="J32" s="43">
        <f t="shared" si="9"/>
        <v>0</v>
      </c>
      <c r="K32" s="45">
        <f t="shared" si="10"/>
        <v>0</v>
      </c>
      <c r="L32" s="20"/>
    </row>
    <row r="33" spans="1:12" ht="15.75" thickBot="1" x14ac:dyDescent="0.3">
      <c r="A33" s="20"/>
      <c r="B33" s="20"/>
      <c r="C33" s="20"/>
      <c r="D33" s="20"/>
      <c r="E33" s="20"/>
      <c r="F33" s="10" t="str">
        <f>PATRÓN!F33</f>
        <v>VESTIDO</v>
      </c>
      <c r="G33" s="43">
        <f>OCTUBRE!K33</f>
        <v>0</v>
      </c>
      <c r="H33" s="48"/>
      <c r="I33" s="43">
        <f>'APUNTE DE GASTOS DE NOVIEMBRE'!AH26</f>
        <v>0</v>
      </c>
      <c r="J33" s="43">
        <f t="shared" si="9"/>
        <v>0</v>
      </c>
      <c r="K33" s="45">
        <f t="shared" si="10"/>
        <v>0</v>
      </c>
      <c r="L33" s="20"/>
    </row>
    <row r="34" spans="1:12" ht="15.75" thickBot="1" x14ac:dyDescent="0.3">
      <c r="A34" s="20"/>
      <c r="B34" s="20"/>
      <c r="C34" s="20"/>
      <c r="D34" s="20"/>
      <c r="E34" s="20"/>
      <c r="F34" s="10" t="str">
        <f>PATRÓN!F34</f>
        <v>CALZADO</v>
      </c>
      <c r="G34" s="43">
        <f>OCTUBRE!K34</f>
        <v>0</v>
      </c>
      <c r="H34" s="48"/>
      <c r="I34" s="43">
        <f>'APUNTE DE GASTOS DE NOVIEMBRE'!AH27</f>
        <v>0</v>
      </c>
      <c r="J34" s="43">
        <f t="shared" si="9"/>
        <v>0</v>
      </c>
      <c r="K34" s="45">
        <f t="shared" si="10"/>
        <v>0</v>
      </c>
      <c r="L34" s="20"/>
    </row>
    <row r="35" spans="1:12" ht="15.75" thickBot="1" x14ac:dyDescent="0.3">
      <c r="A35" s="2" t="str">
        <f>PATRÓN!A35</f>
        <v>CONCEPTO</v>
      </c>
      <c r="B35" s="3" t="str">
        <f>PATRÓN!B35</f>
        <v>SALDO INICIO</v>
      </c>
      <c r="C35" s="3" t="str">
        <f>PATRÓN!C35</f>
        <v>ENTRADAS</v>
      </c>
      <c r="D35" s="4" t="str">
        <f>PATRÓN!D35</f>
        <v>SALDO FINAL</v>
      </c>
      <c r="E35" s="20"/>
      <c r="F35" s="10" t="str">
        <f>PATRÓN!F35</f>
        <v>MATERIAL ESCOLAR-LIBROS</v>
      </c>
      <c r="G35" s="43">
        <f>OCTUBRE!K35</f>
        <v>0</v>
      </c>
      <c r="H35" s="48"/>
      <c r="I35" s="43">
        <f>'APUNTE DE GASTOS DE NOVIEMBRE'!AH28</f>
        <v>0</v>
      </c>
      <c r="J35" s="43">
        <f t="shared" si="9"/>
        <v>0</v>
      </c>
      <c r="K35" s="45">
        <f t="shared" si="10"/>
        <v>0</v>
      </c>
      <c r="L35" s="20"/>
    </row>
    <row r="36" spans="1:12" ht="15.75" thickBot="1" x14ac:dyDescent="0.3">
      <c r="A36" s="7" t="str">
        <f>PATRÓN!A36</f>
        <v>CUENTA COMÚN DE GASTOS</v>
      </c>
      <c r="B36" s="41">
        <f>OCTUBRE!D36</f>
        <v>0</v>
      </c>
      <c r="C36" s="41">
        <f>C25</f>
        <v>0</v>
      </c>
      <c r="D36" s="41">
        <f>B36+C36</f>
        <v>0</v>
      </c>
      <c r="E36" s="20"/>
      <c r="F36" s="12">
        <f>PATRÓN!F36</f>
        <v>0</v>
      </c>
      <c r="G36" s="43">
        <f>OCTUBRE!K36</f>
        <v>0</v>
      </c>
      <c r="H36" s="48"/>
      <c r="I36" s="43">
        <f>'APUNTE DE GASTOS DE NOVIEMBRE'!AH29</f>
        <v>0</v>
      </c>
      <c r="J36" s="43">
        <f t="shared" si="9"/>
        <v>0</v>
      </c>
      <c r="K36" s="45">
        <f t="shared" si="10"/>
        <v>0</v>
      </c>
      <c r="L36" s="20"/>
    </row>
    <row r="37" spans="1:12" x14ac:dyDescent="0.25">
      <c r="A37" s="9" t="str">
        <f>PATRÓN!A37</f>
        <v>FONDO DE RESERVA</v>
      </c>
      <c r="B37" s="41">
        <f>OCTUBRE!D37</f>
        <v>0</v>
      </c>
      <c r="C37" s="41">
        <f t="shared" ref="C37:C39" si="11">C26</f>
        <v>0</v>
      </c>
      <c r="D37" s="41">
        <f t="shared" ref="D37:D39" si="12">B37+C37</f>
        <v>0</v>
      </c>
      <c r="E37" s="20"/>
      <c r="F37" s="20"/>
      <c r="G37" s="20"/>
      <c r="H37" s="93">
        <f>SUM(H30:H36)</f>
        <v>0</v>
      </c>
      <c r="I37" s="93">
        <f t="shared" ref="I37" si="13">SUM(I30:I36)</f>
        <v>0</v>
      </c>
      <c r="J37" s="93">
        <f t="shared" ref="J37" si="14">SUM(J30:J36)</f>
        <v>0</v>
      </c>
      <c r="K37" s="20"/>
      <c r="L37" s="20"/>
    </row>
    <row r="38" spans="1:12" ht="15.75" thickBot="1" x14ac:dyDescent="0.3">
      <c r="A38" s="9" t="str">
        <f>PATRÓN!A38</f>
        <v>AHORRO 1</v>
      </c>
      <c r="B38" s="41">
        <f>OCTUBRE!D38</f>
        <v>0</v>
      </c>
      <c r="C38" s="41">
        <f t="shared" si="11"/>
        <v>0</v>
      </c>
      <c r="D38" s="41">
        <f t="shared" si="12"/>
        <v>0</v>
      </c>
      <c r="E38" s="20"/>
      <c r="F38" s="20"/>
      <c r="G38" s="20"/>
      <c r="H38" s="20"/>
      <c r="I38" s="20"/>
      <c r="J38" s="20"/>
      <c r="K38" s="20"/>
      <c r="L38" s="20"/>
    </row>
    <row r="39" spans="1:12" ht="21.75" thickBot="1" x14ac:dyDescent="0.4">
      <c r="A39" s="9" t="str">
        <f>PATRÓN!A39</f>
        <v>AHORRO 2</v>
      </c>
      <c r="B39" s="41">
        <f>OCTUBRE!D39</f>
        <v>0</v>
      </c>
      <c r="C39" s="41">
        <f t="shared" si="11"/>
        <v>0</v>
      </c>
      <c r="D39" s="41">
        <f t="shared" si="12"/>
        <v>0</v>
      </c>
      <c r="E39" s="20"/>
      <c r="F39" s="15" t="str">
        <f>PATRÓN!F39</f>
        <v>OCIO-TELECO</v>
      </c>
      <c r="G39" s="5" t="str">
        <f>PATRÓN!G39</f>
        <v>SALDO A.</v>
      </c>
      <c r="H39" s="5" t="str">
        <f>PATRÓN!H39</f>
        <v>ESTIMA.</v>
      </c>
      <c r="I39" s="5" t="str">
        <f>PATRÓN!I39</f>
        <v>REAL</v>
      </c>
      <c r="J39" s="5" t="str">
        <f>PATRÓN!J39</f>
        <v>DIF</v>
      </c>
      <c r="K39" s="6" t="str">
        <f>PATRÓN!K39</f>
        <v>SALDO ACU.</v>
      </c>
      <c r="L39" s="20"/>
    </row>
    <row r="40" spans="1:12" ht="15.75" thickBot="1" x14ac:dyDescent="0.3">
      <c r="A40" s="9">
        <f>PATRÓN!A40</f>
        <v>0</v>
      </c>
      <c r="B40" s="9"/>
      <c r="C40" s="9"/>
      <c r="D40" s="9"/>
      <c r="E40" s="20"/>
      <c r="F40" s="8" t="str">
        <f>PATRÓN!F40</f>
        <v>VIAJES</v>
      </c>
      <c r="G40" s="43">
        <f>OCTUBRE!K40</f>
        <v>0</v>
      </c>
      <c r="H40" s="48"/>
      <c r="I40" s="43">
        <f>'APUNTE DE GASTOS DE NOVIEMBRE'!AH33</f>
        <v>0</v>
      </c>
      <c r="J40" s="43">
        <f>H40-I40</f>
        <v>0</v>
      </c>
      <c r="K40" s="45">
        <f>G40+J40</f>
        <v>0</v>
      </c>
      <c r="L40" s="20"/>
    </row>
    <row r="41" spans="1:12" ht="15.75" thickBot="1" x14ac:dyDescent="0.3">
      <c r="A41" s="9">
        <f>PATRÓN!A41</f>
        <v>0</v>
      </c>
      <c r="B41" s="9"/>
      <c r="C41" s="9"/>
      <c r="D41" s="9"/>
      <c r="E41" s="20"/>
      <c r="F41" s="10" t="str">
        <f>PATRÓN!F41</f>
        <v>BARES-CINE-RESTAURANTES</v>
      </c>
      <c r="G41" s="43">
        <f>OCTUBRE!K41</f>
        <v>0</v>
      </c>
      <c r="H41" s="48"/>
      <c r="I41" s="43">
        <f>'APUNTE DE GASTOS DE NOVIEMBRE'!AH34</f>
        <v>0</v>
      </c>
      <c r="J41" s="43">
        <f t="shared" ref="J41:J46" si="15">H41-I41</f>
        <v>0</v>
      </c>
      <c r="K41" s="45">
        <f t="shared" ref="K41:K46" si="16">G41+J41</f>
        <v>0</v>
      </c>
      <c r="L41" s="20"/>
    </row>
    <row r="42" spans="1:12" ht="15.75" thickBot="1" x14ac:dyDescent="0.3">
      <c r="A42" s="9">
        <f>PATRÓN!A42</f>
        <v>0</v>
      </c>
      <c r="B42" s="9"/>
      <c r="C42" s="9"/>
      <c r="D42" s="9"/>
      <c r="E42" s="20"/>
      <c r="F42" s="10">
        <f>PATRÓN!F42</f>
        <v>0</v>
      </c>
      <c r="G42" s="43">
        <f>OCTUBRE!K42</f>
        <v>0</v>
      </c>
      <c r="H42" s="48"/>
      <c r="I42" s="43">
        <f>'APUNTE DE GASTOS DE NOVIEMBRE'!AH35</f>
        <v>0</v>
      </c>
      <c r="J42" s="43">
        <f t="shared" si="15"/>
        <v>0</v>
      </c>
      <c r="K42" s="45">
        <f t="shared" si="16"/>
        <v>0</v>
      </c>
      <c r="L42" s="20"/>
    </row>
    <row r="43" spans="1:12" ht="15.75" thickBot="1" x14ac:dyDescent="0.3">
      <c r="A43" s="20"/>
      <c r="B43" s="20"/>
      <c r="C43" s="20"/>
      <c r="D43" s="20"/>
      <c r="E43" s="20"/>
      <c r="F43" s="10">
        <f>PATRÓN!F43</f>
        <v>0</v>
      </c>
      <c r="G43" s="43">
        <f>OCTUBRE!K43</f>
        <v>0</v>
      </c>
      <c r="H43" s="48"/>
      <c r="I43" s="43">
        <f>'APUNTE DE GASTOS DE NOVIEMBRE'!AH36</f>
        <v>0</v>
      </c>
      <c r="J43" s="43">
        <f t="shared" si="15"/>
        <v>0</v>
      </c>
      <c r="K43" s="45">
        <f t="shared" si="16"/>
        <v>0</v>
      </c>
      <c r="L43" s="20"/>
    </row>
    <row r="44" spans="1:12" ht="15.75" thickBot="1" x14ac:dyDescent="0.3">
      <c r="A44" s="20"/>
      <c r="B44" s="20"/>
      <c r="C44" s="20"/>
      <c r="D44" s="20"/>
      <c r="E44" s="20"/>
      <c r="F44" s="10">
        <f>PATRÓN!F44</f>
        <v>0</v>
      </c>
      <c r="G44" s="43">
        <f>OCTUBRE!K44</f>
        <v>0</v>
      </c>
      <c r="H44" s="48"/>
      <c r="I44" s="43">
        <f>'APUNTE DE GASTOS DE NOVIEMBRE'!AH37</f>
        <v>0</v>
      </c>
      <c r="J44" s="43">
        <f t="shared" si="15"/>
        <v>0</v>
      </c>
      <c r="K44" s="45">
        <f t="shared" si="16"/>
        <v>0</v>
      </c>
      <c r="L44" s="20"/>
    </row>
    <row r="45" spans="1:12" ht="15.75" thickBot="1" x14ac:dyDescent="0.3">
      <c r="A45" s="20"/>
      <c r="B45" s="20"/>
      <c r="C45" s="20"/>
      <c r="D45" s="20"/>
      <c r="E45" s="20"/>
      <c r="F45" s="10">
        <f>PATRÓN!F45</f>
        <v>0</v>
      </c>
      <c r="G45" s="43">
        <f>OCTUBRE!K45</f>
        <v>0</v>
      </c>
      <c r="H45" s="48"/>
      <c r="I45" s="43">
        <f>'APUNTE DE GASTOS DE NOVIEMBRE'!AH38</f>
        <v>0</v>
      </c>
      <c r="J45" s="43">
        <f t="shared" si="15"/>
        <v>0</v>
      </c>
      <c r="K45" s="45">
        <f t="shared" si="16"/>
        <v>0</v>
      </c>
      <c r="L45" s="20"/>
    </row>
    <row r="46" spans="1:12" ht="15.75" thickBot="1" x14ac:dyDescent="0.3">
      <c r="A46" s="20"/>
      <c r="B46" s="20"/>
      <c r="C46" s="20"/>
      <c r="D46" s="20"/>
      <c r="E46" s="20"/>
      <c r="F46" s="12">
        <f>PATRÓN!F46</f>
        <v>0</v>
      </c>
      <c r="G46" s="43">
        <f>OCTUBRE!K46</f>
        <v>0</v>
      </c>
      <c r="H46" s="48"/>
      <c r="I46" s="43">
        <f>'APUNTE DE GASTOS DE NOVIEMBRE'!AH39</f>
        <v>0</v>
      </c>
      <c r="J46" s="43">
        <f t="shared" si="15"/>
        <v>0</v>
      </c>
      <c r="K46" s="45">
        <f t="shared" si="16"/>
        <v>0</v>
      </c>
      <c r="L46" s="20"/>
    </row>
    <row r="47" spans="1:12" x14ac:dyDescent="0.25">
      <c r="A47" s="20"/>
      <c r="B47" s="20"/>
      <c r="C47" s="20"/>
      <c r="D47" s="20"/>
      <c r="E47" s="20"/>
      <c r="F47" s="20"/>
      <c r="G47" s="20"/>
      <c r="H47" s="93">
        <f>SUM(H40:H46)</f>
        <v>0</v>
      </c>
      <c r="I47" s="93">
        <f t="shared" ref="I47" si="17">SUM(I40:I46)</f>
        <v>0</v>
      </c>
      <c r="J47" s="93">
        <f t="shared" ref="J47" si="18">SUM(J40:J46)</f>
        <v>0</v>
      </c>
      <c r="K47" s="20"/>
      <c r="L47" s="20"/>
    </row>
    <row r="48" spans="1:12" ht="15.75" thickBot="1" x14ac:dyDescent="0.3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</row>
    <row r="49" spans="1:12" ht="21.75" thickBot="1" x14ac:dyDescent="0.4">
      <c r="A49" s="20"/>
      <c r="B49" s="20"/>
      <c r="C49" s="20"/>
      <c r="D49" s="20"/>
      <c r="E49" s="20"/>
      <c r="F49" s="15" t="str">
        <f>PATRÓN!F49</f>
        <v>S. MÉDICOS-SEGUROS</v>
      </c>
      <c r="G49" s="5" t="str">
        <f>PATRÓN!G49</f>
        <v>SALDO A.</v>
      </c>
      <c r="H49" s="5" t="str">
        <f>PATRÓN!H49</f>
        <v>ESTIMA.</v>
      </c>
      <c r="I49" s="5" t="str">
        <f>PATRÓN!I49</f>
        <v>REAL</v>
      </c>
      <c r="J49" s="5" t="str">
        <f>PATRÓN!J49</f>
        <v>DIF</v>
      </c>
      <c r="K49" s="6" t="str">
        <f>PATRÓN!K49</f>
        <v>SALDO ACU.</v>
      </c>
      <c r="L49" s="20"/>
    </row>
    <row r="50" spans="1:12" ht="15.75" thickBot="1" x14ac:dyDescent="0.3">
      <c r="A50" s="20"/>
      <c r="B50" s="20"/>
      <c r="C50" s="20"/>
      <c r="D50" s="20"/>
      <c r="E50" s="20"/>
      <c r="F50" s="8" t="str">
        <f>PATRÓN!F50</f>
        <v>CONSULTAS MÉDICAS</v>
      </c>
      <c r="G50" s="43">
        <f>OCTUBRE!K50</f>
        <v>0</v>
      </c>
      <c r="H50" s="48"/>
      <c r="I50" s="43">
        <f>'APUNTE DE GASTOS DE NOVIEMBRE'!AH43</f>
        <v>0</v>
      </c>
      <c r="J50" s="43">
        <f>H50-I50</f>
        <v>0</v>
      </c>
      <c r="K50" s="45">
        <f>G50+J50</f>
        <v>0</v>
      </c>
      <c r="L50" s="20"/>
    </row>
    <row r="51" spans="1:12" ht="15.75" thickBot="1" x14ac:dyDescent="0.3">
      <c r="A51" s="20"/>
      <c r="B51" s="20"/>
      <c r="C51" s="20"/>
      <c r="D51" s="20"/>
      <c r="E51" s="20"/>
      <c r="F51" s="10" t="str">
        <f>PATRÓN!F51</f>
        <v>MEDICAMENTOS</v>
      </c>
      <c r="G51" s="43">
        <f>OCTUBRE!K51</f>
        <v>0</v>
      </c>
      <c r="H51" s="48"/>
      <c r="I51" s="43">
        <f>'APUNTE DE GASTOS DE NOVIEMBRE'!AH44</f>
        <v>0</v>
      </c>
      <c r="J51" s="43">
        <f t="shared" ref="J51:J56" si="19">H51-I51</f>
        <v>0</v>
      </c>
      <c r="K51" s="45">
        <f t="shared" ref="K51:K56" si="20">G51+J51</f>
        <v>0</v>
      </c>
      <c r="L51" s="20"/>
    </row>
    <row r="52" spans="1:12" ht="15.75" thickBot="1" x14ac:dyDescent="0.3">
      <c r="A52" s="20"/>
      <c r="B52" s="20"/>
      <c r="C52" s="20"/>
      <c r="D52" s="20"/>
      <c r="E52" s="20"/>
      <c r="F52" s="10" t="str">
        <f>PATRÓN!F52</f>
        <v>SEGURO DE VIDA 1</v>
      </c>
      <c r="G52" s="43">
        <f>OCTUBRE!K52</f>
        <v>0</v>
      </c>
      <c r="H52" s="48"/>
      <c r="I52" s="43">
        <f>'APUNTE DE GASTOS DE NOVIEMBRE'!AH45</f>
        <v>0</v>
      </c>
      <c r="J52" s="43">
        <f t="shared" si="19"/>
        <v>0</v>
      </c>
      <c r="K52" s="45">
        <f t="shared" si="20"/>
        <v>0</v>
      </c>
      <c r="L52" s="20"/>
    </row>
    <row r="53" spans="1:12" ht="15.75" thickBot="1" x14ac:dyDescent="0.3">
      <c r="A53" s="20"/>
      <c r="B53" s="20"/>
      <c r="C53" s="20"/>
      <c r="D53" s="20"/>
      <c r="E53" s="20"/>
      <c r="F53" s="10" t="str">
        <f>PATRÓN!F53</f>
        <v>SEGURO DE VIDA 2</v>
      </c>
      <c r="G53" s="43">
        <f>OCTUBRE!K53</f>
        <v>0</v>
      </c>
      <c r="H53" s="48"/>
      <c r="I53" s="43">
        <f>'APUNTE DE GASTOS DE NOVIEMBRE'!AH46</f>
        <v>0</v>
      </c>
      <c r="J53" s="43">
        <f t="shared" si="19"/>
        <v>0</v>
      </c>
      <c r="K53" s="45">
        <f t="shared" si="20"/>
        <v>0</v>
      </c>
      <c r="L53" s="20"/>
    </row>
    <row r="54" spans="1:12" ht="15.75" thickBot="1" x14ac:dyDescent="0.3">
      <c r="A54" s="20"/>
      <c r="B54" s="20"/>
      <c r="C54" s="20"/>
      <c r="D54" s="20"/>
      <c r="E54" s="20"/>
      <c r="F54" s="10">
        <f>PATRÓN!F54</f>
        <v>0</v>
      </c>
      <c r="G54" s="43">
        <f>OCTUBRE!K54</f>
        <v>0</v>
      </c>
      <c r="H54" s="48"/>
      <c r="I54" s="43">
        <f>'APUNTE DE GASTOS DE NOVIEMBRE'!AH47</f>
        <v>0</v>
      </c>
      <c r="J54" s="43">
        <f t="shared" si="19"/>
        <v>0</v>
      </c>
      <c r="K54" s="45">
        <f t="shared" si="20"/>
        <v>0</v>
      </c>
      <c r="L54" s="20"/>
    </row>
    <row r="55" spans="1:12" ht="15.75" thickBot="1" x14ac:dyDescent="0.3">
      <c r="A55" s="20"/>
      <c r="B55" s="20"/>
      <c r="C55" s="20"/>
      <c r="D55" s="20"/>
      <c r="E55" s="20"/>
      <c r="F55" s="10">
        <f>PATRÓN!F55</f>
        <v>0</v>
      </c>
      <c r="G55" s="43">
        <f>OCTUBRE!K55</f>
        <v>0</v>
      </c>
      <c r="H55" s="48"/>
      <c r="I55" s="43">
        <f>'APUNTE DE GASTOS DE NOVIEMBRE'!AH48</f>
        <v>0</v>
      </c>
      <c r="J55" s="43">
        <f t="shared" si="19"/>
        <v>0</v>
      </c>
      <c r="K55" s="45">
        <f t="shared" si="20"/>
        <v>0</v>
      </c>
      <c r="L55" s="20"/>
    </row>
    <row r="56" spans="1:12" ht="15.75" thickBot="1" x14ac:dyDescent="0.3">
      <c r="A56" s="20"/>
      <c r="B56" s="20"/>
      <c r="C56" s="20"/>
      <c r="D56" s="20"/>
      <c r="E56" s="20"/>
      <c r="F56" s="12">
        <f>PATRÓN!F56</f>
        <v>0</v>
      </c>
      <c r="G56" s="43">
        <f>OCTUBRE!K56</f>
        <v>0</v>
      </c>
      <c r="H56" s="48"/>
      <c r="I56" s="43">
        <f>'APUNTE DE GASTOS DE NOVIEMBRE'!AH49</f>
        <v>0</v>
      </c>
      <c r="J56" s="43">
        <f t="shared" si="19"/>
        <v>0</v>
      </c>
      <c r="K56" s="45">
        <f t="shared" si="20"/>
        <v>0</v>
      </c>
      <c r="L56" s="20"/>
    </row>
    <row r="57" spans="1:12" x14ac:dyDescent="0.25">
      <c r="A57" s="20"/>
      <c r="B57" s="20"/>
      <c r="C57" s="20"/>
      <c r="D57" s="20"/>
      <c r="E57" s="20"/>
      <c r="F57" s="20"/>
      <c r="G57" s="20"/>
      <c r="H57" s="93">
        <f>SUM(H50:H56)</f>
        <v>0</v>
      </c>
      <c r="I57" s="93">
        <f t="shared" ref="I57" si="21">SUM(I50:I56)</f>
        <v>0</v>
      </c>
      <c r="J57" s="93">
        <f t="shared" ref="J57" si="22">SUM(J50:J56)</f>
        <v>0</v>
      </c>
      <c r="K57" s="20"/>
      <c r="L57" s="20"/>
    </row>
    <row r="58" spans="1:12" ht="15.75" thickBot="1" x14ac:dyDescent="0.3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</row>
    <row r="59" spans="1:12" ht="21.75" thickBot="1" x14ac:dyDescent="0.4">
      <c r="A59" s="20"/>
      <c r="B59" s="20"/>
      <c r="C59" s="20"/>
      <c r="D59" s="20"/>
      <c r="E59" s="20"/>
      <c r="F59" s="15" t="str">
        <f>PATRÓN!F59</f>
        <v>AHORRO-IMPUESTOS</v>
      </c>
      <c r="G59" s="5" t="str">
        <f>PATRÓN!G59</f>
        <v>SALDO A.</v>
      </c>
      <c r="H59" s="5" t="str">
        <f>PATRÓN!H59</f>
        <v>ESTIMA.</v>
      </c>
      <c r="I59" s="5" t="str">
        <f>PATRÓN!I59</f>
        <v>REAL</v>
      </c>
      <c r="J59" s="5" t="str">
        <f>PATRÓN!J59</f>
        <v>DIF</v>
      </c>
      <c r="K59" s="6" t="str">
        <f>PATRÓN!K59</f>
        <v>SALDO ACU.</v>
      </c>
      <c r="L59" s="20"/>
    </row>
    <row r="60" spans="1:12" ht="15.75" thickBot="1" x14ac:dyDescent="0.3">
      <c r="A60" s="20"/>
      <c r="B60" s="20"/>
      <c r="C60" s="20"/>
      <c r="D60" s="20"/>
      <c r="E60" s="20"/>
      <c r="F60" s="8" t="str">
        <f>PATRÓN!F60</f>
        <v>AHORRO 1</v>
      </c>
      <c r="G60" s="43">
        <f>OCTUBRE!K60</f>
        <v>0</v>
      </c>
      <c r="H60" s="48"/>
      <c r="I60" s="43">
        <f>'APUNTE DE GASTOS DE NOVIEMBRE'!AH53</f>
        <v>0</v>
      </c>
      <c r="J60" s="43">
        <f>H60-I60</f>
        <v>0</v>
      </c>
      <c r="K60" s="45">
        <f>G60+J60</f>
        <v>0</v>
      </c>
      <c r="L60" s="20"/>
    </row>
    <row r="61" spans="1:12" ht="15.75" thickBot="1" x14ac:dyDescent="0.3">
      <c r="A61" s="20"/>
      <c r="B61" s="20"/>
      <c r="C61" s="20"/>
      <c r="D61" s="20"/>
      <c r="E61" s="20"/>
      <c r="F61" s="10" t="str">
        <f>PATRÓN!F61</f>
        <v>AHORRO 2</v>
      </c>
      <c r="G61" s="43">
        <f>OCTUBRE!K61</f>
        <v>0</v>
      </c>
      <c r="H61" s="48"/>
      <c r="I61" s="43">
        <f>'APUNTE DE GASTOS DE NOVIEMBRE'!AH54</f>
        <v>0</v>
      </c>
      <c r="J61" s="43">
        <f t="shared" ref="J61:J66" si="23">H61-I61</f>
        <v>0</v>
      </c>
      <c r="K61" s="45">
        <f t="shared" ref="K61:K66" si="24">G61+J61</f>
        <v>0</v>
      </c>
      <c r="L61" s="20"/>
    </row>
    <row r="62" spans="1:12" ht="15.75" thickBot="1" x14ac:dyDescent="0.3">
      <c r="A62" s="20"/>
      <c r="B62" s="20"/>
      <c r="C62" s="20"/>
      <c r="D62" s="20"/>
      <c r="E62" s="20"/>
      <c r="F62" s="10" t="str">
        <f>PATRÓN!F62</f>
        <v>HACIENDA 1</v>
      </c>
      <c r="G62" s="43">
        <f>OCTUBRE!K62</f>
        <v>0</v>
      </c>
      <c r="H62" s="48"/>
      <c r="I62" s="43">
        <f>'APUNTE DE GASTOS DE NOVIEMBRE'!AH55</f>
        <v>0</v>
      </c>
      <c r="J62" s="43">
        <f t="shared" si="23"/>
        <v>0</v>
      </c>
      <c r="K62" s="45">
        <f t="shared" si="24"/>
        <v>0</v>
      </c>
      <c r="L62" s="20"/>
    </row>
    <row r="63" spans="1:12" ht="15.75" thickBot="1" x14ac:dyDescent="0.3">
      <c r="A63" s="20"/>
      <c r="B63" s="20"/>
      <c r="C63" s="20"/>
      <c r="D63" s="20"/>
      <c r="E63" s="20"/>
      <c r="F63" s="10" t="str">
        <f>PATRÓN!F63</f>
        <v>HACIENDA 2</v>
      </c>
      <c r="G63" s="43">
        <f>OCTUBRE!K63</f>
        <v>0</v>
      </c>
      <c r="H63" s="48"/>
      <c r="I63" s="43">
        <f>'APUNTE DE GASTOS DE NOVIEMBRE'!AH56</f>
        <v>0</v>
      </c>
      <c r="J63" s="43">
        <f t="shared" si="23"/>
        <v>0</v>
      </c>
      <c r="K63" s="45">
        <f t="shared" si="24"/>
        <v>0</v>
      </c>
      <c r="L63" s="20"/>
    </row>
    <row r="64" spans="1:12" ht="15.75" thickBot="1" x14ac:dyDescent="0.3">
      <c r="A64" s="20"/>
      <c r="B64" s="20"/>
      <c r="C64" s="20"/>
      <c r="D64" s="20"/>
      <c r="E64" s="20"/>
      <c r="F64" s="10" t="str">
        <f>PATRÓN!F64</f>
        <v>IBI</v>
      </c>
      <c r="G64" s="43">
        <f>OCTUBRE!K64</f>
        <v>0</v>
      </c>
      <c r="H64" s="48"/>
      <c r="I64" s="43">
        <f>'APUNTE DE GASTOS DE NOVIEMBRE'!AH57</f>
        <v>0</v>
      </c>
      <c r="J64" s="43">
        <f t="shared" si="23"/>
        <v>0</v>
      </c>
      <c r="K64" s="45">
        <f t="shared" si="24"/>
        <v>0</v>
      </c>
      <c r="L64" s="20"/>
    </row>
    <row r="65" spans="1:12" ht="15.75" thickBot="1" x14ac:dyDescent="0.3">
      <c r="A65" s="20"/>
      <c r="B65" s="20"/>
      <c r="C65" s="20"/>
      <c r="D65" s="20"/>
      <c r="E65" s="20"/>
      <c r="F65" s="10" t="str">
        <f>PATRÓN!F65</f>
        <v>IMPUESTO COCHE 1</v>
      </c>
      <c r="G65" s="43">
        <f>OCTUBRE!K65</f>
        <v>0</v>
      </c>
      <c r="H65" s="48"/>
      <c r="I65" s="43">
        <f>'APUNTE DE GASTOS DE NOVIEMBRE'!AH58</f>
        <v>0</v>
      </c>
      <c r="J65" s="43">
        <f t="shared" si="23"/>
        <v>0</v>
      </c>
      <c r="K65" s="45">
        <f t="shared" si="24"/>
        <v>0</v>
      </c>
      <c r="L65" s="20"/>
    </row>
    <row r="66" spans="1:12" ht="15.75" thickBot="1" x14ac:dyDescent="0.3">
      <c r="A66" s="20"/>
      <c r="B66" s="20"/>
      <c r="C66" s="20"/>
      <c r="D66" s="20"/>
      <c r="E66" s="20"/>
      <c r="F66" s="12" t="str">
        <f>PATRÓN!F66</f>
        <v>IMPUESTO COCHE 2</v>
      </c>
      <c r="G66" s="43">
        <f>OCTUBRE!K66</f>
        <v>0</v>
      </c>
      <c r="H66" s="48"/>
      <c r="I66" s="43">
        <f>'APUNTE DE GASTOS DE NOVIEMBRE'!AH59</f>
        <v>0</v>
      </c>
      <c r="J66" s="43">
        <f t="shared" si="23"/>
        <v>0</v>
      </c>
      <c r="K66" s="45">
        <f t="shared" si="24"/>
        <v>0</v>
      </c>
      <c r="L66" s="20"/>
    </row>
    <row r="67" spans="1:12" x14ac:dyDescent="0.25">
      <c r="A67" s="20"/>
      <c r="B67" s="20"/>
      <c r="C67" s="20"/>
      <c r="D67" s="20"/>
      <c r="E67" s="20"/>
      <c r="F67" s="20"/>
      <c r="G67" s="20"/>
      <c r="H67" s="93">
        <f>SUM(H60:H66)</f>
        <v>0</v>
      </c>
      <c r="I67" s="93">
        <f t="shared" ref="I67" si="25">SUM(I60:I66)</f>
        <v>0</v>
      </c>
      <c r="J67" s="93">
        <f t="shared" ref="J67" si="26">SUM(J60:J66)</f>
        <v>0</v>
      </c>
      <c r="K67" s="20"/>
      <c r="L67" s="20"/>
    </row>
    <row r="68" spans="1:12" ht="15.75" thickBot="1" x14ac:dyDescent="0.3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</row>
    <row r="69" spans="1:12" ht="21.75" thickBot="1" x14ac:dyDescent="0.4">
      <c r="A69" s="20"/>
      <c r="B69" s="20"/>
      <c r="C69" s="20"/>
      <c r="D69" s="20"/>
      <c r="E69" s="20"/>
      <c r="F69" s="15" t="str">
        <f>PATRÓN!F69</f>
        <v>OTROS</v>
      </c>
      <c r="G69" s="5" t="str">
        <f>PATRÓN!G69</f>
        <v>SALDO A.</v>
      </c>
      <c r="H69" s="5" t="str">
        <f>PATRÓN!H69</f>
        <v>ESTIMA.</v>
      </c>
      <c r="I69" s="5" t="str">
        <f>PATRÓN!I69</f>
        <v>REAL</v>
      </c>
      <c r="J69" s="5" t="str">
        <f>PATRÓN!J69</f>
        <v>DIF</v>
      </c>
      <c r="K69" s="6" t="str">
        <f>PATRÓN!K69</f>
        <v>SALDO ACU.</v>
      </c>
      <c r="L69" s="20"/>
    </row>
    <row r="70" spans="1:12" ht="15.75" thickBot="1" x14ac:dyDescent="0.3">
      <c r="A70" s="20"/>
      <c r="B70" s="20"/>
      <c r="C70" s="20"/>
      <c r="D70" s="20"/>
      <c r="E70" s="20"/>
      <c r="F70" s="8" t="str">
        <f>PATRÓN!F70</f>
        <v>GASOIL</v>
      </c>
      <c r="G70" s="43">
        <f>OCTUBRE!K70</f>
        <v>0</v>
      </c>
      <c r="H70" s="48"/>
      <c r="I70" s="43">
        <f>'APUNTE DE GASTOS DE NOVIEMBRE'!AH63</f>
        <v>0</v>
      </c>
      <c r="J70" s="43">
        <f>H70-I70</f>
        <v>0</v>
      </c>
      <c r="K70" s="45">
        <f>G70+J70</f>
        <v>0</v>
      </c>
      <c r="L70" s="20"/>
    </row>
    <row r="71" spans="1:12" ht="15.75" thickBot="1" x14ac:dyDescent="0.3">
      <c r="A71" s="20"/>
      <c r="B71" s="20"/>
      <c r="C71" s="20"/>
      <c r="D71" s="20"/>
      <c r="E71" s="20"/>
      <c r="F71" s="10" t="str">
        <f>PATRÓN!F71</f>
        <v>GASTO DESAYUNO Y OTROS 1</v>
      </c>
      <c r="G71" s="43">
        <f>OCTUBRE!K71</f>
        <v>0</v>
      </c>
      <c r="H71" s="48"/>
      <c r="I71" s="43">
        <f>'APUNTE DE GASTOS DE NOVIEMBRE'!AH64</f>
        <v>0</v>
      </c>
      <c r="J71" s="43">
        <f t="shared" ref="J71:J76" si="27">H71-I71</f>
        <v>0</v>
      </c>
      <c r="K71" s="45">
        <f t="shared" ref="K71:K76" si="28">G71+J71</f>
        <v>0</v>
      </c>
      <c r="L71" s="20"/>
    </row>
    <row r="72" spans="1:12" ht="15.75" thickBot="1" x14ac:dyDescent="0.3">
      <c r="A72" s="20"/>
      <c r="B72" s="20"/>
      <c r="C72" s="20"/>
      <c r="D72" s="20"/>
      <c r="E72" s="20"/>
      <c r="F72" s="10" t="str">
        <f>PATRÓN!F72</f>
        <v>GASTO DESAYUNO Y OTROS 2</v>
      </c>
      <c r="G72" s="43">
        <f>OCTUBRE!K72</f>
        <v>0</v>
      </c>
      <c r="H72" s="48"/>
      <c r="I72" s="43">
        <f>'APUNTE DE GASTOS DE NOVIEMBRE'!AH65</f>
        <v>0</v>
      </c>
      <c r="J72" s="43">
        <f t="shared" si="27"/>
        <v>0</v>
      </c>
      <c r="K72" s="45">
        <f t="shared" si="28"/>
        <v>0</v>
      </c>
      <c r="L72" s="20"/>
    </row>
    <row r="73" spans="1:12" ht="15.75" thickBot="1" x14ac:dyDescent="0.3">
      <c r="A73" s="20"/>
      <c r="B73" s="20"/>
      <c r="C73" s="20"/>
      <c r="D73" s="20"/>
      <c r="E73" s="20"/>
      <c r="F73" s="10" t="str">
        <f>PATRÓN!F73</f>
        <v>AMPA</v>
      </c>
      <c r="G73" s="43">
        <f>OCTUBRE!K73</f>
        <v>0</v>
      </c>
      <c r="H73" s="48"/>
      <c r="I73" s="43">
        <f>'APUNTE DE GASTOS DE NOVIEMBRE'!AH66</f>
        <v>0</v>
      </c>
      <c r="J73" s="43">
        <f t="shared" si="27"/>
        <v>0</v>
      </c>
      <c r="K73" s="45">
        <f t="shared" si="28"/>
        <v>0</v>
      </c>
      <c r="L73" s="20"/>
    </row>
    <row r="74" spans="1:12" ht="15.75" thickBot="1" x14ac:dyDescent="0.3">
      <c r="A74" s="20"/>
      <c r="B74" s="20"/>
      <c r="C74" s="20"/>
      <c r="D74" s="20"/>
      <c r="E74" s="20"/>
      <c r="F74" s="10" t="str">
        <f>PATRÓN!F74</f>
        <v>ACTIVIDADES EXTRAESCOLARES H1</v>
      </c>
      <c r="G74" s="43">
        <f>OCTUBRE!K74</f>
        <v>0</v>
      </c>
      <c r="H74" s="48"/>
      <c r="I74" s="43">
        <f>'APUNTE DE GASTOS DE NOVIEMBRE'!AH67</f>
        <v>0</v>
      </c>
      <c r="J74" s="43">
        <f t="shared" si="27"/>
        <v>0</v>
      </c>
      <c r="K74" s="45">
        <f t="shared" si="28"/>
        <v>0</v>
      </c>
      <c r="L74" s="20"/>
    </row>
    <row r="75" spans="1:12" ht="15.75" thickBot="1" x14ac:dyDescent="0.3">
      <c r="A75" s="20"/>
      <c r="B75" s="20"/>
      <c r="C75" s="20"/>
      <c r="D75" s="20"/>
      <c r="E75" s="20"/>
      <c r="F75" s="10" t="str">
        <f>PATRÓN!F75</f>
        <v>ACTIVIDADES EXTRAESCOLARES H2</v>
      </c>
      <c r="G75" s="43">
        <f>OCTUBRE!K75</f>
        <v>0</v>
      </c>
      <c r="H75" s="48"/>
      <c r="I75" s="43">
        <f>'APUNTE DE GASTOS DE NOVIEMBRE'!AH68</f>
        <v>0</v>
      </c>
      <c r="J75" s="43">
        <f t="shared" si="27"/>
        <v>0</v>
      </c>
      <c r="K75" s="45">
        <f t="shared" si="28"/>
        <v>0</v>
      </c>
      <c r="L75" s="20"/>
    </row>
    <row r="76" spans="1:12" ht="15.75" thickBot="1" x14ac:dyDescent="0.3">
      <c r="A76" s="20"/>
      <c r="B76" s="20"/>
      <c r="C76" s="20"/>
      <c r="D76" s="20"/>
      <c r="E76" s="20"/>
      <c r="F76" s="12" t="str">
        <f>PATRÓN!F76</f>
        <v>FONDO DE RESERVA</v>
      </c>
      <c r="G76" s="43">
        <f>OCTUBRE!K76</f>
        <v>0</v>
      </c>
      <c r="H76" s="48"/>
      <c r="I76" s="43">
        <f>'APUNTE DE GASTOS DE NOVIEMBRE'!AH69</f>
        <v>0</v>
      </c>
      <c r="J76" s="43">
        <f t="shared" si="27"/>
        <v>0</v>
      </c>
      <c r="K76" s="45">
        <f t="shared" si="28"/>
        <v>0</v>
      </c>
      <c r="L76" s="20"/>
    </row>
    <row r="77" spans="1:12" x14ac:dyDescent="0.25">
      <c r="A77" s="20"/>
      <c r="B77" s="20"/>
      <c r="C77" s="20"/>
      <c r="D77" s="20"/>
      <c r="E77" s="20"/>
      <c r="F77" s="20"/>
      <c r="G77" s="20"/>
      <c r="H77" s="93">
        <f>SUM(H70:H76)</f>
        <v>0</v>
      </c>
      <c r="I77" s="93">
        <f t="shared" ref="I77" si="29">SUM(I70:I76)</f>
        <v>0</v>
      </c>
      <c r="J77" s="93">
        <f t="shared" ref="J77" si="30">SUM(J70:J76)</f>
        <v>0</v>
      </c>
      <c r="K77" s="20"/>
      <c r="L77" s="20"/>
    </row>
    <row r="78" spans="1:12" x14ac:dyDescent="0.2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</row>
  </sheetData>
  <sheetProtection password="F79E" sheet="1" objects="1" scenarios="1"/>
  <mergeCells count="6">
    <mergeCell ref="A32:D32"/>
    <mergeCell ref="A2:D3"/>
    <mergeCell ref="F2:F3"/>
    <mergeCell ref="A6:D6"/>
    <mergeCell ref="F6:K6"/>
    <mergeCell ref="A19:D19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workbookViewId="0">
      <selection activeCell="J77" sqref="J77"/>
    </sheetView>
  </sheetViews>
  <sheetFormatPr baseColWidth="10" defaultColWidth="9.140625" defaultRowHeight="15" x14ac:dyDescent="0.25"/>
  <cols>
    <col min="1" max="1" width="31" style="1" customWidth="1"/>
    <col min="2" max="2" width="21.85546875" style="1" customWidth="1"/>
    <col min="3" max="3" width="20" style="1" customWidth="1"/>
    <col min="4" max="4" width="16.7109375" style="1" customWidth="1"/>
    <col min="5" max="5" width="9.140625" style="1"/>
    <col min="6" max="6" width="36.42578125" style="1" customWidth="1"/>
    <col min="7" max="7" width="7.85546875" style="1" customWidth="1"/>
    <col min="8" max="8" width="9.5703125" style="1" customWidth="1"/>
    <col min="9" max="11" width="9.140625" style="1"/>
  </cols>
  <sheetData>
    <row r="1" spans="1:12" ht="15.75" thickBot="1" x14ac:dyDescent="0.3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x14ac:dyDescent="0.25">
      <c r="A2" s="100" t="str">
        <f>PATRÓN!A2</f>
        <v>PRESUPUESTO FAMILIAR 2015</v>
      </c>
      <c r="B2" s="101"/>
      <c r="C2" s="101"/>
      <c r="D2" s="102"/>
      <c r="E2" s="20"/>
      <c r="F2" s="118" t="s">
        <v>59</v>
      </c>
      <c r="G2" s="20"/>
      <c r="H2" s="20"/>
      <c r="I2" s="20"/>
      <c r="J2" s="20"/>
      <c r="K2" s="20"/>
      <c r="L2" s="20"/>
    </row>
    <row r="3" spans="1:12" ht="15.75" thickBot="1" x14ac:dyDescent="0.3">
      <c r="A3" s="103"/>
      <c r="B3" s="104"/>
      <c r="C3" s="104"/>
      <c r="D3" s="105"/>
      <c r="E3" s="20"/>
      <c r="F3" s="119"/>
      <c r="G3" s="20"/>
      <c r="H3" s="20"/>
      <c r="I3" s="20"/>
      <c r="J3" s="20"/>
      <c r="K3" s="20"/>
      <c r="L3" s="20"/>
    </row>
    <row r="4" spans="1:12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5.75" thickBot="1" x14ac:dyDescent="0.3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2" ht="15.75" thickBot="1" x14ac:dyDescent="0.3">
      <c r="A6" s="123" t="str">
        <f>PATRÓN!A6</f>
        <v>INGRESOS</v>
      </c>
      <c r="B6" s="124"/>
      <c r="C6" s="124"/>
      <c r="D6" s="125"/>
      <c r="E6" s="20"/>
      <c r="F6" s="126" t="str">
        <f>PATRÓN!F6</f>
        <v>GASTOS</v>
      </c>
      <c r="G6" s="127"/>
      <c r="H6" s="127"/>
      <c r="I6" s="127"/>
      <c r="J6" s="127"/>
      <c r="K6" s="128"/>
      <c r="L6" s="20"/>
    </row>
    <row r="7" spans="1:12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2" ht="15.75" thickBot="1" x14ac:dyDescent="0.3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</row>
    <row r="9" spans="1:12" ht="21.75" thickBot="1" x14ac:dyDescent="0.4">
      <c r="A9" s="19" t="str">
        <f>PATRÓN!A9</f>
        <v>CONCEPTO</v>
      </c>
      <c r="B9" s="54" t="str">
        <f>PATRÓN!B9</f>
        <v>CANTIDAD ESTIMADA</v>
      </c>
      <c r="C9" s="54" t="str">
        <f>PATRÓN!C9</f>
        <v>CANTIDAD REAL</v>
      </c>
      <c r="D9" s="54" t="str">
        <f>PATRÓN!D9</f>
        <v>DIFERENCIA</v>
      </c>
      <c r="E9" s="20"/>
      <c r="F9" s="15" t="str">
        <f>PATRÓN!F9</f>
        <v>GASTOS CASA</v>
      </c>
      <c r="G9" s="5" t="str">
        <f>PATRÓN!G9</f>
        <v>SALDO A.</v>
      </c>
      <c r="H9" s="5" t="str">
        <f>PATRÓN!H9</f>
        <v>ESTIMA.</v>
      </c>
      <c r="I9" s="5" t="str">
        <f>PATRÓN!I9</f>
        <v>REAL</v>
      </c>
      <c r="J9" s="5" t="str">
        <f>PATRÓN!J9</f>
        <v>DIF</v>
      </c>
      <c r="K9" s="6" t="str">
        <f>PATRÓN!K9</f>
        <v>SALDO ACU.</v>
      </c>
      <c r="L9" s="20"/>
    </row>
    <row r="10" spans="1:12" ht="15.75" thickBot="1" x14ac:dyDescent="0.3">
      <c r="A10" s="7">
        <f>PATRÓN!A10</f>
        <v>0</v>
      </c>
      <c r="B10" s="36"/>
      <c r="C10" s="36"/>
      <c r="D10" s="33">
        <f>C10-B10</f>
        <v>0</v>
      </c>
      <c r="E10" s="20"/>
      <c r="F10" s="16">
        <f>PATRÓN!F10</f>
        <v>0</v>
      </c>
      <c r="G10" s="43">
        <f>NOVIEMBRE!K10</f>
        <v>0</v>
      </c>
      <c r="H10" s="48"/>
      <c r="I10" s="43">
        <f>'APUNTE DE GASTOS DE DICIEMBRE'!AH3</f>
        <v>0</v>
      </c>
      <c r="J10" s="43">
        <f>H10-I10</f>
        <v>0</v>
      </c>
      <c r="K10" s="45">
        <f>G10+J10</f>
        <v>0</v>
      </c>
      <c r="L10" s="20"/>
    </row>
    <row r="11" spans="1:12" ht="15.75" thickBot="1" x14ac:dyDescent="0.3">
      <c r="A11" s="9">
        <f>PATRÓN!A11</f>
        <v>0</v>
      </c>
      <c r="B11" s="37"/>
      <c r="C11" s="37"/>
      <c r="D11" s="33">
        <f t="shared" ref="D11:D16" si="0">C11-B11</f>
        <v>0</v>
      </c>
      <c r="E11" s="20"/>
      <c r="F11" s="17" t="str">
        <f>PATRÓN!F11</f>
        <v>LUZ</v>
      </c>
      <c r="G11" s="43">
        <f>NOVIEMBRE!K11</f>
        <v>0</v>
      </c>
      <c r="H11" s="48"/>
      <c r="I11" s="43">
        <f>'APUNTE DE GASTOS DE DICIEMBRE'!AH4</f>
        <v>0</v>
      </c>
      <c r="J11" s="43">
        <f t="shared" ref="J11:J16" si="1">H11-I11</f>
        <v>0</v>
      </c>
      <c r="K11" s="45">
        <f t="shared" ref="K11:K16" si="2">G11+J11</f>
        <v>0</v>
      </c>
      <c r="L11" s="20"/>
    </row>
    <row r="12" spans="1:12" ht="15.75" thickBot="1" x14ac:dyDescent="0.3">
      <c r="A12" s="9">
        <f>PATRÓN!A12</f>
        <v>0</v>
      </c>
      <c r="B12" s="37"/>
      <c r="C12" s="37"/>
      <c r="D12" s="33">
        <f t="shared" si="0"/>
        <v>0</v>
      </c>
      <c r="E12" s="20"/>
      <c r="F12" s="17" t="str">
        <f>PATRÓN!F12</f>
        <v>AGUA</v>
      </c>
      <c r="G12" s="43">
        <f>NOVIEMBRE!K12</f>
        <v>0</v>
      </c>
      <c r="H12" s="48"/>
      <c r="I12" s="43">
        <f>'APUNTE DE GASTOS DE DICIEMBRE'!AH5</f>
        <v>0</v>
      </c>
      <c r="J12" s="43">
        <f t="shared" si="1"/>
        <v>0</v>
      </c>
      <c r="K12" s="45">
        <f t="shared" si="2"/>
        <v>0</v>
      </c>
      <c r="L12" s="20"/>
    </row>
    <row r="13" spans="1:12" ht="15.75" thickBot="1" x14ac:dyDescent="0.3">
      <c r="A13" s="9">
        <f>PATRÓN!A13</f>
        <v>0</v>
      </c>
      <c r="B13" s="37"/>
      <c r="C13" s="37"/>
      <c r="D13" s="33">
        <f t="shared" si="0"/>
        <v>0</v>
      </c>
      <c r="E13" s="20"/>
      <c r="F13" s="17">
        <f>PATRÓN!F13</f>
        <v>0</v>
      </c>
      <c r="G13" s="43">
        <f>NOVIEMBRE!K13</f>
        <v>0</v>
      </c>
      <c r="H13" s="48"/>
      <c r="I13" s="43">
        <f>'APUNTE DE GASTOS DE DICIEMBRE'!AH6</f>
        <v>0</v>
      </c>
      <c r="J13" s="43">
        <f t="shared" si="1"/>
        <v>0</v>
      </c>
      <c r="K13" s="45">
        <f t="shared" si="2"/>
        <v>0</v>
      </c>
      <c r="L13" s="20"/>
    </row>
    <row r="14" spans="1:12" ht="15.75" thickBot="1" x14ac:dyDescent="0.3">
      <c r="A14" s="9">
        <f>PATRÓN!A14</f>
        <v>0</v>
      </c>
      <c r="B14" s="37"/>
      <c r="C14" s="37"/>
      <c r="D14" s="33">
        <f t="shared" si="0"/>
        <v>0</v>
      </c>
      <c r="E14" s="20"/>
      <c r="F14" s="17" t="str">
        <f>PATRÓN!F14</f>
        <v>MANTENIMIENTO</v>
      </c>
      <c r="G14" s="43">
        <f>NOVIEMBRE!K14</f>
        <v>0</v>
      </c>
      <c r="H14" s="48"/>
      <c r="I14" s="43">
        <f>'APUNTE DE GASTOS DE DICIEMBRE'!AH7</f>
        <v>0</v>
      </c>
      <c r="J14" s="43">
        <f t="shared" si="1"/>
        <v>0</v>
      </c>
      <c r="K14" s="45">
        <f t="shared" si="2"/>
        <v>0</v>
      </c>
      <c r="L14" s="20"/>
    </row>
    <row r="15" spans="1:12" ht="15.75" thickBot="1" x14ac:dyDescent="0.3">
      <c r="A15" s="9" t="str">
        <f>PATRÓN!A15</f>
        <v>REMANENTE MES ANTERIOR</v>
      </c>
      <c r="B15" s="40">
        <f>NOVIEMBRE!C25</f>
        <v>0</v>
      </c>
      <c r="C15" s="40">
        <f>B15</f>
        <v>0</v>
      </c>
      <c r="D15" s="33">
        <f t="shared" si="0"/>
        <v>0</v>
      </c>
      <c r="E15" s="20"/>
      <c r="F15" s="17">
        <f>PATRÓN!F15</f>
        <v>0</v>
      </c>
      <c r="G15" s="43">
        <f>NOVIEMBRE!K15</f>
        <v>0</v>
      </c>
      <c r="H15" s="48"/>
      <c r="I15" s="43">
        <f>'APUNTE DE GASTOS DE DICIEMBRE'!AH8</f>
        <v>0</v>
      </c>
      <c r="J15" s="43">
        <f t="shared" si="1"/>
        <v>0</v>
      </c>
      <c r="K15" s="45">
        <f t="shared" si="2"/>
        <v>0</v>
      </c>
      <c r="L15" s="20"/>
    </row>
    <row r="16" spans="1:12" ht="15.75" thickBot="1" x14ac:dyDescent="0.3">
      <c r="A16" s="9" t="str">
        <f>PATRÓN!A16</f>
        <v>FONDO DE RESERVA</v>
      </c>
      <c r="B16" s="37"/>
      <c r="C16" s="37"/>
      <c r="D16" s="33">
        <f t="shared" si="0"/>
        <v>0</v>
      </c>
      <c r="E16" s="20"/>
      <c r="F16" s="18">
        <f>PATRÓN!F16</f>
        <v>0</v>
      </c>
      <c r="G16" s="43">
        <f>NOVIEMBRE!K16</f>
        <v>0</v>
      </c>
      <c r="H16" s="48"/>
      <c r="I16" s="43">
        <f>'APUNTE DE GASTOS DE DICIEMBRE'!AH9</f>
        <v>0</v>
      </c>
      <c r="J16" s="43">
        <f t="shared" si="1"/>
        <v>0</v>
      </c>
      <c r="K16" s="45">
        <f t="shared" si="2"/>
        <v>0</v>
      </c>
      <c r="L16" s="20"/>
    </row>
    <row r="17" spans="1:12" x14ac:dyDescent="0.25">
      <c r="A17" s="20"/>
      <c r="B17" s="35">
        <f>SUM(B10:B16)</f>
        <v>0</v>
      </c>
      <c r="C17" s="35">
        <f>SUM(C10:C16)</f>
        <v>0</v>
      </c>
      <c r="D17" s="34">
        <f>SUM(D10:D16)</f>
        <v>0</v>
      </c>
      <c r="E17" s="20"/>
      <c r="F17" s="20"/>
      <c r="G17" s="20"/>
      <c r="H17" s="34">
        <f>SUM(H10:H16)</f>
        <v>0</v>
      </c>
      <c r="I17" s="35">
        <f>SUM(I10:I16)</f>
        <v>0</v>
      </c>
      <c r="J17" s="35">
        <f>SUM(J10:J16)</f>
        <v>0</v>
      </c>
      <c r="K17" s="20"/>
      <c r="L17" s="20"/>
    </row>
    <row r="18" spans="1:12" ht="15.75" thickBot="1" x14ac:dyDescent="0.3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</row>
    <row r="19" spans="1:12" ht="21.75" thickBot="1" x14ac:dyDescent="0.4">
      <c r="A19" s="129" t="str">
        <f>PATRÓN!A19</f>
        <v>RESULTADO DEL MES</v>
      </c>
      <c r="B19" s="130"/>
      <c r="C19" s="130"/>
      <c r="D19" s="131"/>
      <c r="E19" s="20"/>
      <c r="F19" s="15" t="str">
        <f>PATRÓN!F19</f>
        <v>VEHÍCULOS</v>
      </c>
      <c r="G19" s="5" t="str">
        <f>PATRÓN!G19</f>
        <v>SALDO A.</v>
      </c>
      <c r="H19" s="5" t="str">
        <f>PATRÓN!H19</f>
        <v>ESTIMA.</v>
      </c>
      <c r="I19" s="5" t="str">
        <f>PATRÓN!I19</f>
        <v>REAL</v>
      </c>
      <c r="J19" s="5" t="str">
        <f>PATRÓN!J19</f>
        <v>DIF</v>
      </c>
      <c r="K19" s="6" t="str">
        <f>PATRÓN!K19</f>
        <v>SALDO ACU.</v>
      </c>
      <c r="L19" s="20"/>
    </row>
    <row r="20" spans="1:12" ht="15.75" thickBot="1" x14ac:dyDescent="0.3">
      <c r="A20" s="20"/>
      <c r="B20" s="20"/>
      <c r="C20" s="20"/>
      <c r="D20" s="20"/>
      <c r="E20" s="20"/>
      <c r="F20" s="16">
        <f>PATRÓN!F20</f>
        <v>0</v>
      </c>
      <c r="G20" s="43">
        <f>NOVIEMBRE!K20</f>
        <v>0</v>
      </c>
      <c r="H20" s="48"/>
      <c r="I20" s="43">
        <f>'APUNTE DE GASTOS DE DICIEMBRE'!AH13</f>
        <v>0</v>
      </c>
      <c r="J20" s="43">
        <f>H20-I20</f>
        <v>0</v>
      </c>
      <c r="K20" s="45">
        <f>G20+J20</f>
        <v>0</v>
      </c>
      <c r="L20" s="20"/>
    </row>
    <row r="21" spans="1:12" ht="15.75" thickBot="1" x14ac:dyDescent="0.3">
      <c r="A21" s="20"/>
      <c r="B21" s="20"/>
      <c r="C21" s="20"/>
      <c r="D21" s="20"/>
      <c r="E21" s="20"/>
      <c r="F21" s="17">
        <f>PATRÓN!F21</f>
        <v>0</v>
      </c>
      <c r="G21" s="43">
        <f>NOVIEMBRE!K21</f>
        <v>0</v>
      </c>
      <c r="H21" s="48"/>
      <c r="I21" s="43">
        <f>'APUNTE DE GASTOS DE DICIEMBRE'!AH14</f>
        <v>0</v>
      </c>
      <c r="J21" s="43">
        <f t="shared" ref="J21:J26" si="3">H21-I21</f>
        <v>0</v>
      </c>
      <c r="K21" s="45">
        <f t="shared" ref="K21:K26" si="4">G21+J21</f>
        <v>0</v>
      </c>
      <c r="L21" s="20"/>
    </row>
    <row r="22" spans="1:12" ht="15.75" thickBot="1" x14ac:dyDescent="0.3">
      <c r="A22" s="2" t="str">
        <f>PATRÓN!A22</f>
        <v>CONCEPTO</v>
      </c>
      <c r="B22" s="3" t="str">
        <f>PATRÓN!B22</f>
        <v>CANTIDAD ESTIMADA</v>
      </c>
      <c r="C22" s="3" t="str">
        <f>PATRÓN!C22</f>
        <v>CANTIDAD REAL</v>
      </c>
      <c r="D22" s="4" t="str">
        <f>PATRÓN!D22</f>
        <v>DIFERENCIA</v>
      </c>
      <c r="E22" s="20"/>
      <c r="F22" s="17">
        <f>PATRÓN!F22</f>
        <v>0</v>
      </c>
      <c r="G22" s="43">
        <f>NOVIEMBRE!K22</f>
        <v>0</v>
      </c>
      <c r="H22" s="48"/>
      <c r="I22" s="43">
        <f>'APUNTE DE GASTOS DE DICIEMBRE'!AH15</f>
        <v>0</v>
      </c>
      <c r="J22" s="43">
        <f t="shared" si="3"/>
        <v>0</v>
      </c>
      <c r="K22" s="45">
        <f t="shared" si="4"/>
        <v>0</v>
      </c>
      <c r="L22" s="20"/>
    </row>
    <row r="23" spans="1:12" ht="15.75" thickBot="1" x14ac:dyDescent="0.3">
      <c r="A23" s="7" t="str">
        <f>PATRÓN!A23</f>
        <v>INGRESOS</v>
      </c>
      <c r="B23" s="36">
        <f>B17</f>
        <v>0</v>
      </c>
      <c r="C23" s="36">
        <f>C17</f>
        <v>0</v>
      </c>
      <c r="D23" s="41">
        <f>C23-B23</f>
        <v>0</v>
      </c>
      <c r="E23" s="20"/>
      <c r="F23" s="17">
        <f>PATRÓN!F23</f>
        <v>0</v>
      </c>
      <c r="G23" s="43">
        <f>NOVIEMBRE!K23</f>
        <v>0</v>
      </c>
      <c r="H23" s="48"/>
      <c r="I23" s="43">
        <f>'APUNTE DE GASTOS DE DICIEMBRE'!AH16</f>
        <v>0</v>
      </c>
      <c r="J23" s="43">
        <f t="shared" si="3"/>
        <v>0</v>
      </c>
      <c r="K23" s="45">
        <f t="shared" si="4"/>
        <v>0</v>
      </c>
      <c r="L23" s="20"/>
    </row>
    <row r="24" spans="1:12" ht="15.75" thickBot="1" x14ac:dyDescent="0.3">
      <c r="A24" s="9" t="str">
        <f>PATRÓN!A24</f>
        <v>GASTOS</v>
      </c>
      <c r="B24" s="37">
        <f>H17+H27+H37+H47+H57+H67+H77</f>
        <v>0</v>
      </c>
      <c r="C24" s="37">
        <f>I17+I27+I37+I47+I57+I67+I77</f>
        <v>0</v>
      </c>
      <c r="D24" s="40">
        <f t="shared" ref="D24" si="5">B24-C24</f>
        <v>0</v>
      </c>
      <c r="E24" s="20"/>
      <c r="F24" s="17">
        <f>PATRÓN!F24</f>
        <v>0</v>
      </c>
      <c r="G24" s="43">
        <f>NOVIEMBRE!K24</f>
        <v>0</v>
      </c>
      <c r="H24" s="48"/>
      <c r="I24" s="43">
        <f>'APUNTE DE GASTOS DE DICIEMBRE'!AH17</f>
        <v>0</v>
      </c>
      <c r="J24" s="43">
        <f t="shared" si="3"/>
        <v>0</v>
      </c>
      <c r="K24" s="45">
        <f t="shared" si="4"/>
        <v>0</v>
      </c>
      <c r="L24" s="20"/>
    </row>
    <row r="25" spans="1:12" ht="15.75" thickBot="1" x14ac:dyDescent="0.3">
      <c r="A25" s="9" t="str">
        <f>PATRÓN!A25</f>
        <v>REMANENTE DEL MES</v>
      </c>
      <c r="B25" s="42">
        <f>B23-B24</f>
        <v>0</v>
      </c>
      <c r="C25" s="42">
        <f>C23-C24</f>
        <v>0</v>
      </c>
      <c r="D25" s="9"/>
      <c r="E25" s="20"/>
      <c r="F25" s="17">
        <f>PATRÓN!F25</f>
        <v>0</v>
      </c>
      <c r="G25" s="43">
        <f>NOVIEMBRE!K25</f>
        <v>0</v>
      </c>
      <c r="H25" s="48"/>
      <c r="I25" s="43">
        <f>'APUNTE DE GASTOS DE DICIEMBRE'!AH18</f>
        <v>0</v>
      </c>
      <c r="J25" s="43">
        <f t="shared" si="3"/>
        <v>0</v>
      </c>
      <c r="K25" s="45">
        <f t="shared" si="4"/>
        <v>0</v>
      </c>
      <c r="L25" s="20"/>
    </row>
    <row r="26" spans="1:12" ht="15.75" thickBot="1" x14ac:dyDescent="0.3">
      <c r="A26" s="9">
        <f>PATRÓN!A26</f>
        <v>0</v>
      </c>
      <c r="B26" s="37"/>
      <c r="C26" s="37"/>
      <c r="D26" s="9"/>
      <c r="E26" s="20"/>
      <c r="F26" s="18">
        <f>PATRÓN!F26</f>
        <v>0</v>
      </c>
      <c r="G26" s="43">
        <f>NOVIEMBRE!K26</f>
        <v>0</v>
      </c>
      <c r="H26" s="48"/>
      <c r="I26" s="43">
        <f>'APUNTE DE GASTOS DE DICIEMBRE'!AH19</f>
        <v>0</v>
      </c>
      <c r="J26" s="43">
        <f t="shared" si="3"/>
        <v>0</v>
      </c>
      <c r="K26" s="45">
        <f t="shared" si="4"/>
        <v>0</v>
      </c>
      <c r="L26" s="20"/>
    </row>
    <row r="27" spans="1:12" x14ac:dyDescent="0.25">
      <c r="A27" s="9">
        <f>PATRÓN!A27</f>
        <v>0</v>
      </c>
      <c r="B27" s="37"/>
      <c r="C27" s="37"/>
      <c r="D27" s="9"/>
      <c r="E27" s="20"/>
      <c r="F27" s="20"/>
      <c r="G27" s="20"/>
      <c r="H27" s="35">
        <f>SUM(H20:H26)</f>
        <v>0</v>
      </c>
      <c r="I27" s="35">
        <f>SUM(I20:I26)</f>
        <v>0</v>
      </c>
      <c r="J27" s="35">
        <f>SUM(J20:J26)</f>
        <v>0</v>
      </c>
      <c r="K27" s="20"/>
      <c r="L27" s="20"/>
    </row>
    <row r="28" spans="1:12" ht="15.75" thickBot="1" x14ac:dyDescent="0.3">
      <c r="A28" s="9">
        <f>PATRÓN!A28</f>
        <v>0</v>
      </c>
      <c r="B28" s="37"/>
      <c r="C28" s="37"/>
      <c r="D28" s="9"/>
      <c r="E28" s="20"/>
      <c r="F28" s="20"/>
      <c r="G28" s="20"/>
      <c r="H28" s="20"/>
      <c r="I28" s="20"/>
      <c r="J28" s="20"/>
      <c r="K28" s="20"/>
      <c r="L28" s="20"/>
    </row>
    <row r="29" spans="1:12" ht="21.75" thickBot="1" x14ac:dyDescent="0.4">
      <c r="A29" s="9">
        <f>PATRÓN!A29</f>
        <v>0</v>
      </c>
      <c r="B29" s="37"/>
      <c r="C29" s="37"/>
      <c r="D29" s="9"/>
      <c r="E29" s="20"/>
      <c r="F29" s="15" t="str">
        <f>PATRÓN!F29</f>
        <v>GASTOS FAMILIA</v>
      </c>
      <c r="G29" s="5" t="str">
        <f>PATRÓN!G29</f>
        <v>SALDO A.</v>
      </c>
      <c r="H29" s="5" t="str">
        <f>PATRÓN!H29</f>
        <v>ESTIMA.</v>
      </c>
      <c r="I29" s="5" t="str">
        <f>PATRÓN!I29</f>
        <v>REAL</v>
      </c>
      <c r="J29" s="5" t="str">
        <f>PATRÓN!J29</f>
        <v>DIF</v>
      </c>
      <c r="K29" s="6" t="str">
        <f>PATRÓN!K29</f>
        <v>SALDO ACU.</v>
      </c>
      <c r="L29" s="20"/>
    </row>
    <row r="30" spans="1:12" ht="15.75" thickBot="1" x14ac:dyDescent="0.3">
      <c r="A30" s="20"/>
      <c r="B30" s="20"/>
      <c r="C30" s="20"/>
      <c r="D30" s="20"/>
      <c r="E30" s="20"/>
      <c r="F30" s="8" t="str">
        <f>PATRÓN!F30</f>
        <v>COMIDA</v>
      </c>
      <c r="G30" s="43">
        <f>NOVIEMBRE!K30</f>
        <v>0</v>
      </c>
      <c r="H30" s="48"/>
      <c r="I30" s="43">
        <f>'APUNTE DE GASTOS DE DICIEMBRE'!AH23</f>
        <v>0</v>
      </c>
      <c r="J30" s="43">
        <f>H30-I30</f>
        <v>0</v>
      </c>
      <c r="K30" s="45">
        <f>G30+J30</f>
        <v>0</v>
      </c>
      <c r="L30" s="20"/>
    </row>
    <row r="31" spans="1:12" ht="15.75" thickBot="1" x14ac:dyDescent="0.3">
      <c r="A31" s="20"/>
      <c r="B31" s="20"/>
      <c r="C31" s="20"/>
      <c r="D31" s="20"/>
      <c r="E31" s="20"/>
      <c r="F31" s="10" t="str">
        <f>PATRÓN!F31</f>
        <v>PRODUCTOS DE LIMPIEZA</v>
      </c>
      <c r="G31" s="43">
        <f>NOVIEMBRE!K31</f>
        <v>0</v>
      </c>
      <c r="H31" s="48"/>
      <c r="I31" s="43">
        <f>'APUNTE DE GASTOS DE DICIEMBRE'!AH24</f>
        <v>0</v>
      </c>
      <c r="J31" s="43">
        <f t="shared" ref="J31:J36" si="6">H31-I31</f>
        <v>0</v>
      </c>
      <c r="K31" s="45">
        <f t="shared" ref="K31:K36" si="7">G31+J31</f>
        <v>0</v>
      </c>
      <c r="L31" s="20"/>
    </row>
    <row r="32" spans="1:12" ht="15.75" thickBot="1" x14ac:dyDescent="0.3">
      <c r="A32" s="120" t="str">
        <f>PATRÓN!A32</f>
        <v>ESTADO DE LAS CUENTAS</v>
      </c>
      <c r="B32" s="121"/>
      <c r="C32" s="121"/>
      <c r="D32" s="122"/>
      <c r="E32" s="20"/>
      <c r="F32" s="10" t="str">
        <f>PATRÓN!F32</f>
        <v>OTROS</v>
      </c>
      <c r="G32" s="43">
        <f>NOVIEMBRE!K32</f>
        <v>0</v>
      </c>
      <c r="H32" s="48"/>
      <c r="I32" s="43">
        <f>'APUNTE DE GASTOS DE DICIEMBRE'!AH25</f>
        <v>0</v>
      </c>
      <c r="J32" s="43">
        <f t="shared" si="6"/>
        <v>0</v>
      </c>
      <c r="K32" s="45">
        <f t="shared" si="7"/>
        <v>0</v>
      </c>
      <c r="L32" s="20"/>
    </row>
    <row r="33" spans="1:12" ht="15.75" thickBot="1" x14ac:dyDescent="0.3">
      <c r="A33" s="20"/>
      <c r="B33" s="20"/>
      <c r="C33" s="20"/>
      <c r="D33" s="20"/>
      <c r="E33" s="20"/>
      <c r="F33" s="10" t="str">
        <f>PATRÓN!F33</f>
        <v>VESTIDO</v>
      </c>
      <c r="G33" s="43">
        <f>NOVIEMBRE!K33</f>
        <v>0</v>
      </c>
      <c r="H33" s="48"/>
      <c r="I33" s="43">
        <f>'APUNTE DE GASTOS DE DICIEMBRE'!AH26</f>
        <v>0</v>
      </c>
      <c r="J33" s="43">
        <f t="shared" si="6"/>
        <v>0</v>
      </c>
      <c r="K33" s="45">
        <f t="shared" si="7"/>
        <v>0</v>
      </c>
      <c r="L33" s="20"/>
    </row>
    <row r="34" spans="1:12" ht="15.75" thickBot="1" x14ac:dyDescent="0.3">
      <c r="A34" s="20"/>
      <c r="B34" s="20"/>
      <c r="C34" s="20"/>
      <c r="D34" s="20"/>
      <c r="E34" s="20"/>
      <c r="F34" s="10" t="str">
        <f>PATRÓN!F34</f>
        <v>CALZADO</v>
      </c>
      <c r="G34" s="43">
        <f>NOVIEMBRE!K34</f>
        <v>0</v>
      </c>
      <c r="H34" s="48"/>
      <c r="I34" s="43">
        <f>'APUNTE DE GASTOS DE DICIEMBRE'!AH27</f>
        <v>0</v>
      </c>
      <c r="J34" s="43">
        <f t="shared" si="6"/>
        <v>0</v>
      </c>
      <c r="K34" s="45">
        <f t="shared" si="7"/>
        <v>0</v>
      </c>
      <c r="L34" s="20"/>
    </row>
    <row r="35" spans="1:12" ht="15.75" thickBot="1" x14ac:dyDescent="0.3">
      <c r="A35" s="2" t="str">
        <f>PATRÓN!A35</f>
        <v>CONCEPTO</v>
      </c>
      <c r="B35" s="3" t="str">
        <f>PATRÓN!B35</f>
        <v>SALDO INICIO</v>
      </c>
      <c r="C35" s="3" t="str">
        <f>PATRÓN!C35</f>
        <v>ENTRADAS</v>
      </c>
      <c r="D35" s="4" t="str">
        <f>PATRÓN!D35</f>
        <v>SALDO FINAL</v>
      </c>
      <c r="E35" s="20"/>
      <c r="F35" s="10" t="str">
        <f>PATRÓN!F35</f>
        <v>MATERIAL ESCOLAR-LIBROS</v>
      </c>
      <c r="G35" s="43">
        <f>NOVIEMBRE!K35</f>
        <v>0</v>
      </c>
      <c r="H35" s="48"/>
      <c r="I35" s="43">
        <f>'APUNTE DE GASTOS DE DICIEMBRE'!AH28</f>
        <v>0</v>
      </c>
      <c r="J35" s="43">
        <f t="shared" si="6"/>
        <v>0</v>
      </c>
      <c r="K35" s="45">
        <f t="shared" si="7"/>
        <v>0</v>
      </c>
      <c r="L35" s="20"/>
    </row>
    <row r="36" spans="1:12" ht="15.75" thickBot="1" x14ac:dyDescent="0.3">
      <c r="A36" s="7" t="str">
        <f>PATRÓN!A36</f>
        <v>CUENTA COMÚN DE GASTOS</v>
      </c>
      <c r="B36" s="41">
        <f>NOVIEMBRE!D36</f>
        <v>0</v>
      </c>
      <c r="C36" s="41">
        <f>C25</f>
        <v>0</v>
      </c>
      <c r="D36" s="41">
        <f>B36+C36</f>
        <v>0</v>
      </c>
      <c r="E36" s="20"/>
      <c r="F36" s="12">
        <f>PATRÓN!F36</f>
        <v>0</v>
      </c>
      <c r="G36" s="43">
        <f>NOVIEMBRE!K36</f>
        <v>0</v>
      </c>
      <c r="H36" s="48"/>
      <c r="I36" s="43">
        <f>'APUNTE DE GASTOS DE DICIEMBRE'!AH29</f>
        <v>0</v>
      </c>
      <c r="J36" s="43">
        <f t="shared" si="6"/>
        <v>0</v>
      </c>
      <c r="K36" s="45">
        <f t="shared" si="7"/>
        <v>0</v>
      </c>
      <c r="L36" s="20"/>
    </row>
    <row r="37" spans="1:12" x14ac:dyDescent="0.25">
      <c r="A37" s="9" t="str">
        <f>PATRÓN!A37</f>
        <v>FONDO DE RESERVA</v>
      </c>
      <c r="B37" s="41">
        <f>NOVIEMBRE!D37</f>
        <v>0</v>
      </c>
      <c r="C37" s="41">
        <f t="shared" ref="C37:C39" si="8">C26</f>
        <v>0</v>
      </c>
      <c r="D37" s="41">
        <f t="shared" ref="D37:D39" si="9">B37+C37</f>
        <v>0</v>
      </c>
      <c r="E37" s="20"/>
      <c r="F37" s="20"/>
      <c r="G37" s="20"/>
      <c r="H37" s="35">
        <f>SUM(H30:H36)</f>
        <v>0</v>
      </c>
      <c r="I37" s="35">
        <f>SUM(I30:I36)</f>
        <v>0</v>
      </c>
      <c r="J37" s="35">
        <f>SUM(J30:J36)</f>
        <v>0</v>
      </c>
      <c r="K37" s="20"/>
      <c r="L37" s="20"/>
    </row>
    <row r="38" spans="1:12" ht="15.75" thickBot="1" x14ac:dyDescent="0.3">
      <c r="A38" s="9" t="str">
        <f>PATRÓN!A38</f>
        <v>AHORRO 1</v>
      </c>
      <c r="B38" s="41">
        <f>NOVIEMBRE!D38</f>
        <v>0</v>
      </c>
      <c r="C38" s="41">
        <f t="shared" si="8"/>
        <v>0</v>
      </c>
      <c r="D38" s="41">
        <f t="shared" si="9"/>
        <v>0</v>
      </c>
      <c r="E38" s="20"/>
      <c r="F38" s="20"/>
      <c r="G38" s="20"/>
      <c r="H38" s="20"/>
      <c r="I38" s="20"/>
      <c r="J38" s="20"/>
      <c r="K38" s="20"/>
      <c r="L38" s="20"/>
    </row>
    <row r="39" spans="1:12" ht="21.75" thickBot="1" x14ac:dyDescent="0.4">
      <c r="A39" s="9" t="str">
        <f>PATRÓN!A39</f>
        <v>AHORRO 2</v>
      </c>
      <c r="B39" s="41">
        <f>NOVIEMBRE!D39</f>
        <v>0</v>
      </c>
      <c r="C39" s="41">
        <f t="shared" si="8"/>
        <v>0</v>
      </c>
      <c r="D39" s="41">
        <f t="shared" si="9"/>
        <v>0</v>
      </c>
      <c r="E39" s="20"/>
      <c r="F39" s="15" t="str">
        <f>PATRÓN!F39</f>
        <v>OCIO-TELECO</v>
      </c>
      <c r="G39" s="5" t="str">
        <f>PATRÓN!G39</f>
        <v>SALDO A.</v>
      </c>
      <c r="H39" s="5" t="str">
        <f>PATRÓN!H39</f>
        <v>ESTIMA.</v>
      </c>
      <c r="I39" s="5" t="str">
        <f>PATRÓN!I39</f>
        <v>REAL</v>
      </c>
      <c r="J39" s="5" t="str">
        <f>PATRÓN!J39</f>
        <v>DIF</v>
      </c>
      <c r="K39" s="6" t="str">
        <f>PATRÓN!K39</f>
        <v>SALDO ACU.</v>
      </c>
      <c r="L39" s="20"/>
    </row>
    <row r="40" spans="1:12" ht="15.75" thickBot="1" x14ac:dyDescent="0.3">
      <c r="A40" s="9">
        <f>PATRÓN!A40</f>
        <v>0</v>
      </c>
      <c r="B40" s="41"/>
      <c r="C40" s="41"/>
      <c r="D40" s="41"/>
      <c r="E40" s="20"/>
      <c r="F40" s="8" t="str">
        <f>PATRÓN!F40</f>
        <v>VIAJES</v>
      </c>
      <c r="G40" s="43">
        <f>NOVIEMBRE!K40</f>
        <v>0</v>
      </c>
      <c r="H40" s="48"/>
      <c r="I40" s="43">
        <f>'APUNTE DE GASTOS DE DICIEMBRE'!AH33</f>
        <v>0</v>
      </c>
      <c r="J40" s="43">
        <f>H40-I40</f>
        <v>0</v>
      </c>
      <c r="K40" s="45">
        <f>G40+J40</f>
        <v>0</v>
      </c>
      <c r="L40" s="20"/>
    </row>
    <row r="41" spans="1:12" ht="15.75" thickBot="1" x14ac:dyDescent="0.3">
      <c r="A41" s="9">
        <f>PATRÓN!A41</f>
        <v>0</v>
      </c>
      <c r="B41" s="41"/>
      <c r="C41" s="41"/>
      <c r="D41" s="41"/>
      <c r="E41" s="20"/>
      <c r="F41" s="10" t="str">
        <f>PATRÓN!F41</f>
        <v>BARES-CINE-RESTAURANTES</v>
      </c>
      <c r="G41" s="43">
        <f>NOVIEMBRE!K41</f>
        <v>0</v>
      </c>
      <c r="H41" s="48"/>
      <c r="I41" s="43">
        <f>'APUNTE DE GASTOS DE DICIEMBRE'!AH34</f>
        <v>0</v>
      </c>
      <c r="J41" s="43">
        <f t="shared" ref="J41:J46" si="10">H41-I41</f>
        <v>0</v>
      </c>
      <c r="K41" s="45">
        <f t="shared" ref="K41:K46" si="11">G41+J41</f>
        <v>0</v>
      </c>
      <c r="L41" s="20"/>
    </row>
    <row r="42" spans="1:12" ht="15.75" thickBot="1" x14ac:dyDescent="0.3">
      <c r="A42" s="9">
        <f>PATRÓN!A42</f>
        <v>0</v>
      </c>
      <c r="B42" s="41"/>
      <c r="C42" s="41"/>
      <c r="D42" s="41"/>
      <c r="E42" s="20"/>
      <c r="F42" s="10">
        <f>PATRÓN!F42</f>
        <v>0</v>
      </c>
      <c r="G42" s="43">
        <f>NOVIEMBRE!K42</f>
        <v>0</v>
      </c>
      <c r="H42" s="48"/>
      <c r="I42" s="43">
        <f>'APUNTE DE GASTOS DE DICIEMBRE'!AH35</f>
        <v>0</v>
      </c>
      <c r="J42" s="43">
        <f t="shared" si="10"/>
        <v>0</v>
      </c>
      <c r="K42" s="45">
        <f t="shared" si="11"/>
        <v>0</v>
      </c>
      <c r="L42" s="20"/>
    </row>
    <row r="43" spans="1:12" ht="15.75" thickBot="1" x14ac:dyDescent="0.3">
      <c r="A43" s="20"/>
      <c r="B43" s="20"/>
      <c r="C43" s="20"/>
      <c r="D43" s="20"/>
      <c r="E43" s="20"/>
      <c r="F43" s="10">
        <f>PATRÓN!F43</f>
        <v>0</v>
      </c>
      <c r="G43" s="43">
        <f>NOVIEMBRE!K43</f>
        <v>0</v>
      </c>
      <c r="H43" s="48"/>
      <c r="I43" s="43">
        <f>'APUNTE DE GASTOS DE DICIEMBRE'!AH36</f>
        <v>0</v>
      </c>
      <c r="J43" s="43">
        <f t="shared" si="10"/>
        <v>0</v>
      </c>
      <c r="K43" s="45">
        <f t="shared" si="11"/>
        <v>0</v>
      </c>
      <c r="L43" s="20"/>
    </row>
    <row r="44" spans="1:12" ht="15.75" thickBot="1" x14ac:dyDescent="0.3">
      <c r="A44" s="20"/>
      <c r="B44" s="20"/>
      <c r="C44" s="20"/>
      <c r="D44" s="20"/>
      <c r="E44" s="20"/>
      <c r="F44" s="10">
        <f>PATRÓN!F44</f>
        <v>0</v>
      </c>
      <c r="G44" s="43">
        <f>NOVIEMBRE!K44</f>
        <v>0</v>
      </c>
      <c r="H44" s="48"/>
      <c r="I44" s="43">
        <f>'APUNTE DE GASTOS DE DICIEMBRE'!AH37</f>
        <v>0</v>
      </c>
      <c r="J44" s="43">
        <f t="shared" si="10"/>
        <v>0</v>
      </c>
      <c r="K44" s="45">
        <f t="shared" si="11"/>
        <v>0</v>
      </c>
      <c r="L44" s="20"/>
    </row>
    <row r="45" spans="1:12" ht="15.75" thickBot="1" x14ac:dyDescent="0.3">
      <c r="A45" s="20"/>
      <c r="B45" s="20"/>
      <c r="C45" s="20"/>
      <c r="D45" s="20"/>
      <c r="E45" s="20"/>
      <c r="F45" s="10">
        <f>PATRÓN!F45</f>
        <v>0</v>
      </c>
      <c r="G45" s="43">
        <f>NOVIEMBRE!K45</f>
        <v>0</v>
      </c>
      <c r="H45" s="48"/>
      <c r="I45" s="43">
        <f>'APUNTE DE GASTOS DE DICIEMBRE'!AH38</f>
        <v>0</v>
      </c>
      <c r="J45" s="43">
        <f t="shared" si="10"/>
        <v>0</v>
      </c>
      <c r="K45" s="45">
        <f t="shared" si="11"/>
        <v>0</v>
      </c>
      <c r="L45" s="20"/>
    </row>
    <row r="46" spans="1:12" ht="15.75" thickBot="1" x14ac:dyDescent="0.3">
      <c r="A46" s="20"/>
      <c r="B46" s="20"/>
      <c r="C46" s="20"/>
      <c r="D46" s="20"/>
      <c r="E46" s="20"/>
      <c r="F46" s="12">
        <f>PATRÓN!F46</f>
        <v>0</v>
      </c>
      <c r="G46" s="43">
        <f>NOVIEMBRE!K46</f>
        <v>0</v>
      </c>
      <c r="H46" s="48"/>
      <c r="I46" s="43">
        <f>'APUNTE DE GASTOS DE DICIEMBRE'!AH39</f>
        <v>0</v>
      </c>
      <c r="J46" s="43">
        <f t="shared" si="10"/>
        <v>0</v>
      </c>
      <c r="K46" s="45">
        <f t="shared" si="11"/>
        <v>0</v>
      </c>
      <c r="L46" s="20"/>
    </row>
    <row r="47" spans="1:12" x14ac:dyDescent="0.25">
      <c r="A47" s="20"/>
      <c r="B47" s="20"/>
      <c r="C47" s="20"/>
      <c r="D47" s="20"/>
      <c r="E47" s="20"/>
      <c r="F47" s="20"/>
      <c r="G47" s="20"/>
      <c r="H47" s="35">
        <f>SUM(H40:H46)</f>
        <v>0</v>
      </c>
      <c r="I47" s="35">
        <f>SUM(I40:I46)</f>
        <v>0</v>
      </c>
      <c r="J47" s="35">
        <f>SUM(J40:J46)</f>
        <v>0</v>
      </c>
      <c r="K47" s="20"/>
      <c r="L47" s="20"/>
    </row>
    <row r="48" spans="1:12" ht="15.75" thickBot="1" x14ac:dyDescent="0.3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</row>
    <row r="49" spans="1:12" ht="21.75" thickBot="1" x14ac:dyDescent="0.4">
      <c r="A49" s="20"/>
      <c r="B49" s="20"/>
      <c r="C49" s="20"/>
      <c r="D49" s="20"/>
      <c r="E49" s="20"/>
      <c r="F49" s="15" t="str">
        <f>PATRÓN!F49</f>
        <v>S. MÉDICOS-SEGUROS</v>
      </c>
      <c r="G49" s="5" t="str">
        <f>PATRÓN!G49</f>
        <v>SALDO A.</v>
      </c>
      <c r="H49" s="5" t="str">
        <f>PATRÓN!H49</f>
        <v>ESTIMA.</v>
      </c>
      <c r="I49" s="5" t="str">
        <f>PATRÓN!I49</f>
        <v>REAL</v>
      </c>
      <c r="J49" s="5" t="str">
        <f>PATRÓN!J49</f>
        <v>DIF</v>
      </c>
      <c r="K49" s="6" t="str">
        <f>PATRÓN!K49</f>
        <v>SALDO ACU.</v>
      </c>
      <c r="L49" s="20"/>
    </row>
    <row r="50" spans="1:12" ht="15.75" thickBot="1" x14ac:dyDescent="0.3">
      <c r="A50" s="20"/>
      <c r="B50" s="20"/>
      <c r="C50" s="20"/>
      <c r="D50" s="20"/>
      <c r="E50" s="20"/>
      <c r="F50" s="8" t="str">
        <f>PATRÓN!F50</f>
        <v>CONSULTAS MÉDICAS</v>
      </c>
      <c r="G50" s="43">
        <f>NOVIEMBRE!K50</f>
        <v>0</v>
      </c>
      <c r="H50" s="48"/>
      <c r="I50" s="43">
        <f>'APUNTE DE GASTOS DE DICIEMBRE'!AH43</f>
        <v>0</v>
      </c>
      <c r="J50" s="43">
        <f>H50-I50</f>
        <v>0</v>
      </c>
      <c r="K50" s="45">
        <f>G50+J50</f>
        <v>0</v>
      </c>
      <c r="L50" s="20"/>
    </row>
    <row r="51" spans="1:12" ht="15.75" thickBot="1" x14ac:dyDescent="0.3">
      <c r="A51" s="20"/>
      <c r="B51" s="20"/>
      <c r="C51" s="20"/>
      <c r="D51" s="20"/>
      <c r="E51" s="20"/>
      <c r="F51" s="10" t="str">
        <f>PATRÓN!F51</f>
        <v>MEDICAMENTOS</v>
      </c>
      <c r="G51" s="43">
        <f>NOVIEMBRE!K51</f>
        <v>0</v>
      </c>
      <c r="H51" s="48"/>
      <c r="I51" s="43">
        <f>'APUNTE DE GASTOS DE DICIEMBRE'!AH44</f>
        <v>0</v>
      </c>
      <c r="J51" s="43">
        <f t="shared" ref="J51:J56" si="12">H51-I51</f>
        <v>0</v>
      </c>
      <c r="K51" s="45">
        <f t="shared" ref="K51:K56" si="13">G51+J51</f>
        <v>0</v>
      </c>
      <c r="L51" s="20"/>
    </row>
    <row r="52" spans="1:12" ht="15.75" thickBot="1" x14ac:dyDescent="0.3">
      <c r="A52" s="20"/>
      <c r="B52" s="20"/>
      <c r="C52" s="20"/>
      <c r="D52" s="20"/>
      <c r="E52" s="20"/>
      <c r="F52" s="10" t="str">
        <f>PATRÓN!F52</f>
        <v>SEGURO DE VIDA 1</v>
      </c>
      <c r="G52" s="43">
        <f>NOVIEMBRE!K52</f>
        <v>0</v>
      </c>
      <c r="H52" s="48"/>
      <c r="I52" s="43">
        <f>'APUNTE DE GASTOS DE DICIEMBRE'!AH45</f>
        <v>0</v>
      </c>
      <c r="J52" s="43">
        <f t="shared" si="12"/>
        <v>0</v>
      </c>
      <c r="K52" s="45">
        <f t="shared" si="13"/>
        <v>0</v>
      </c>
      <c r="L52" s="20"/>
    </row>
    <row r="53" spans="1:12" ht="15.75" thickBot="1" x14ac:dyDescent="0.3">
      <c r="A53" s="20"/>
      <c r="B53" s="20"/>
      <c r="C53" s="20"/>
      <c r="D53" s="20"/>
      <c r="E53" s="20"/>
      <c r="F53" s="10" t="str">
        <f>PATRÓN!F53</f>
        <v>SEGURO DE VIDA 2</v>
      </c>
      <c r="G53" s="43">
        <f>NOVIEMBRE!K53</f>
        <v>0</v>
      </c>
      <c r="H53" s="48"/>
      <c r="I53" s="43">
        <f>'APUNTE DE GASTOS DE DICIEMBRE'!AH46</f>
        <v>0</v>
      </c>
      <c r="J53" s="43">
        <f t="shared" si="12"/>
        <v>0</v>
      </c>
      <c r="K53" s="45">
        <f t="shared" si="13"/>
        <v>0</v>
      </c>
      <c r="L53" s="20"/>
    </row>
    <row r="54" spans="1:12" ht="15.75" thickBot="1" x14ac:dyDescent="0.3">
      <c r="A54" s="20"/>
      <c r="B54" s="20"/>
      <c r="C54" s="20"/>
      <c r="D54" s="20"/>
      <c r="E54" s="20"/>
      <c r="F54" s="10">
        <f>PATRÓN!F54</f>
        <v>0</v>
      </c>
      <c r="G54" s="43">
        <f>NOVIEMBRE!K54</f>
        <v>0</v>
      </c>
      <c r="H54" s="48"/>
      <c r="I54" s="43">
        <f>'APUNTE DE GASTOS DE DICIEMBRE'!AH47</f>
        <v>0</v>
      </c>
      <c r="J54" s="43">
        <f t="shared" si="12"/>
        <v>0</v>
      </c>
      <c r="K54" s="45">
        <f t="shared" si="13"/>
        <v>0</v>
      </c>
      <c r="L54" s="20"/>
    </row>
    <row r="55" spans="1:12" ht="15.75" thickBot="1" x14ac:dyDescent="0.3">
      <c r="A55" s="20"/>
      <c r="B55" s="20"/>
      <c r="C55" s="20"/>
      <c r="D55" s="20"/>
      <c r="E55" s="20"/>
      <c r="F55" s="10">
        <f>PATRÓN!F55</f>
        <v>0</v>
      </c>
      <c r="G55" s="43">
        <f>NOVIEMBRE!K55</f>
        <v>0</v>
      </c>
      <c r="H55" s="48"/>
      <c r="I55" s="43">
        <f>'APUNTE DE GASTOS DE DICIEMBRE'!AH48</f>
        <v>0</v>
      </c>
      <c r="J55" s="43">
        <f t="shared" si="12"/>
        <v>0</v>
      </c>
      <c r="K55" s="45">
        <f t="shared" si="13"/>
        <v>0</v>
      </c>
      <c r="L55" s="20"/>
    </row>
    <row r="56" spans="1:12" ht="15.75" thickBot="1" x14ac:dyDescent="0.3">
      <c r="A56" s="20"/>
      <c r="B56" s="20"/>
      <c r="C56" s="20"/>
      <c r="D56" s="20"/>
      <c r="E56" s="20"/>
      <c r="F56" s="12">
        <f>PATRÓN!F56</f>
        <v>0</v>
      </c>
      <c r="G56" s="43">
        <f>NOVIEMBRE!K56</f>
        <v>0</v>
      </c>
      <c r="H56" s="48"/>
      <c r="I56" s="43">
        <f>'APUNTE DE GASTOS DE DICIEMBRE'!AH49</f>
        <v>0</v>
      </c>
      <c r="J56" s="43">
        <f t="shared" si="12"/>
        <v>0</v>
      </c>
      <c r="K56" s="45">
        <f t="shared" si="13"/>
        <v>0</v>
      </c>
      <c r="L56" s="20"/>
    </row>
    <row r="57" spans="1:12" x14ac:dyDescent="0.25">
      <c r="A57" s="20"/>
      <c r="B57" s="20"/>
      <c r="C57" s="20"/>
      <c r="D57" s="20"/>
      <c r="E57" s="20"/>
      <c r="F57" s="20"/>
      <c r="G57" s="20"/>
      <c r="H57" s="35">
        <f>SUM(H50:H56)</f>
        <v>0</v>
      </c>
      <c r="I57" s="35">
        <f>SUM(I50:I56)</f>
        <v>0</v>
      </c>
      <c r="J57" s="35">
        <f>SUM(J50:J56)</f>
        <v>0</v>
      </c>
      <c r="K57" s="20"/>
      <c r="L57" s="20"/>
    </row>
    <row r="58" spans="1:12" ht="15.75" thickBot="1" x14ac:dyDescent="0.3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</row>
    <row r="59" spans="1:12" ht="21.75" thickBot="1" x14ac:dyDescent="0.4">
      <c r="A59" s="20"/>
      <c r="B59" s="20"/>
      <c r="C59" s="20"/>
      <c r="D59" s="20"/>
      <c r="E59" s="20"/>
      <c r="F59" s="15" t="str">
        <f>PATRÓN!F59</f>
        <v>AHORRO-IMPUESTOS</v>
      </c>
      <c r="G59" s="5" t="str">
        <f>PATRÓN!G59</f>
        <v>SALDO A.</v>
      </c>
      <c r="H59" s="5" t="str">
        <f>PATRÓN!H59</f>
        <v>ESTIMA.</v>
      </c>
      <c r="I59" s="5" t="str">
        <f>PATRÓN!I59</f>
        <v>REAL</v>
      </c>
      <c r="J59" s="5" t="str">
        <f>PATRÓN!J59</f>
        <v>DIF</v>
      </c>
      <c r="K59" s="6" t="str">
        <f>PATRÓN!K59</f>
        <v>SALDO ACU.</v>
      </c>
      <c r="L59" s="20"/>
    </row>
    <row r="60" spans="1:12" ht="15.75" thickBot="1" x14ac:dyDescent="0.3">
      <c r="A60" s="20"/>
      <c r="B60" s="20"/>
      <c r="C60" s="20"/>
      <c r="D60" s="20"/>
      <c r="E60" s="20"/>
      <c r="F60" s="8" t="str">
        <f>PATRÓN!F60</f>
        <v>AHORRO 1</v>
      </c>
      <c r="G60" s="43">
        <f>NOVIEMBRE!K60</f>
        <v>0</v>
      </c>
      <c r="H60" s="48"/>
      <c r="I60" s="43">
        <f>'APUNTE DE GASTOS DE DICIEMBRE'!AH53</f>
        <v>0</v>
      </c>
      <c r="J60" s="43">
        <f>H60-I60</f>
        <v>0</v>
      </c>
      <c r="K60" s="45">
        <f>G60+J60</f>
        <v>0</v>
      </c>
      <c r="L60" s="20"/>
    </row>
    <row r="61" spans="1:12" ht="15.75" thickBot="1" x14ac:dyDescent="0.3">
      <c r="A61" s="20"/>
      <c r="B61" s="20"/>
      <c r="C61" s="20"/>
      <c r="D61" s="20"/>
      <c r="E61" s="20"/>
      <c r="F61" s="10" t="str">
        <f>PATRÓN!F61</f>
        <v>AHORRO 2</v>
      </c>
      <c r="G61" s="43">
        <f>NOVIEMBRE!K61</f>
        <v>0</v>
      </c>
      <c r="H61" s="48"/>
      <c r="I61" s="43">
        <f>'APUNTE DE GASTOS DE DICIEMBRE'!AH54</f>
        <v>0</v>
      </c>
      <c r="J61" s="43">
        <f t="shared" ref="J61:J66" si="14">H61-I61</f>
        <v>0</v>
      </c>
      <c r="K61" s="45">
        <f t="shared" ref="K61:K66" si="15">G61+J61</f>
        <v>0</v>
      </c>
      <c r="L61" s="20"/>
    </row>
    <row r="62" spans="1:12" ht="15.75" thickBot="1" x14ac:dyDescent="0.3">
      <c r="A62" s="20"/>
      <c r="B62" s="20"/>
      <c r="C62" s="20"/>
      <c r="D62" s="20"/>
      <c r="E62" s="20"/>
      <c r="F62" s="10" t="str">
        <f>PATRÓN!F62</f>
        <v>HACIENDA 1</v>
      </c>
      <c r="G62" s="43">
        <f>NOVIEMBRE!K62</f>
        <v>0</v>
      </c>
      <c r="H62" s="48"/>
      <c r="I62" s="43">
        <f>'APUNTE DE GASTOS DE DICIEMBRE'!AH55</f>
        <v>0</v>
      </c>
      <c r="J62" s="43">
        <f t="shared" si="14"/>
        <v>0</v>
      </c>
      <c r="K62" s="45">
        <f t="shared" si="15"/>
        <v>0</v>
      </c>
      <c r="L62" s="20"/>
    </row>
    <row r="63" spans="1:12" ht="15.75" thickBot="1" x14ac:dyDescent="0.3">
      <c r="A63" s="20"/>
      <c r="B63" s="20"/>
      <c r="C63" s="20"/>
      <c r="D63" s="20"/>
      <c r="E63" s="20"/>
      <c r="F63" s="10" t="str">
        <f>PATRÓN!F63</f>
        <v>HACIENDA 2</v>
      </c>
      <c r="G63" s="43">
        <f>NOVIEMBRE!K63</f>
        <v>0</v>
      </c>
      <c r="H63" s="48"/>
      <c r="I63" s="43">
        <f>'APUNTE DE GASTOS DE DICIEMBRE'!AH56</f>
        <v>0</v>
      </c>
      <c r="J63" s="43">
        <f t="shared" si="14"/>
        <v>0</v>
      </c>
      <c r="K63" s="45">
        <f t="shared" si="15"/>
        <v>0</v>
      </c>
      <c r="L63" s="20"/>
    </row>
    <row r="64" spans="1:12" ht="15.75" thickBot="1" x14ac:dyDescent="0.3">
      <c r="A64" s="20"/>
      <c r="B64" s="20"/>
      <c r="C64" s="20"/>
      <c r="D64" s="20"/>
      <c r="E64" s="20"/>
      <c r="F64" s="10" t="str">
        <f>PATRÓN!F64</f>
        <v>IBI</v>
      </c>
      <c r="G64" s="43">
        <f>NOVIEMBRE!K64</f>
        <v>0</v>
      </c>
      <c r="H64" s="48"/>
      <c r="I64" s="43">
        <f>'APUNTE DE GASTOS DE DICIEMBRE'!AH57</f>
        <v>0</v>
      </c>
      <c r="J64" s="43">
        <f t="shared" si="14"/>
        <v>0</v>
      </c>
      <c r="K64" s="45">
        <f t="shared" si="15"/>
        <v>0</v>
      </c>
      <c r="L64" s="20"/>
    </row>
    <row r="65" spans="1:12" ht="15.75" thickBot="1" x14ac:dyDescent="0.3">
      <c r="A65" s="20"/>
      <c r="B65" s="20"/>
      <c r="C65" s="20"/>
      <c r="D65" s="20"/>
      <c r="E65" s="20"/>
      <c r="F65" s="10" t="str">
        <f>PATRÓN!F65</f>
        <v>IMPUESTO COCHE 1</v>
      </c>
      <c r="G65" s="43">
        <f>NOVIEMBRE!K65</f>
        <v>0</v>
      </c>
      <c r="H65" s="48"/>
      <c r="I65" s="43">
        <f>'APUNTE DE GASTOS DE DICIEMBRE'!AH58</f>
        <v>0</v>
      </c>
      <c r="J65" s="43">
        <f t="shared" si="14"/>
        <v>0</v>
      </c>
      <c r="K65" s="45">
        <f t="shared" si="15"/>
        <v>0</v>
      </c>
      <c r="L65" s="20"/>
    </row>
    <row r="66" spans="1:12" ht="15.75" thickBot="1" x14ac:dyDescent="0.3">
      <c r="A66" s="20"/>
      <c r="B66" s="20"/>
      <c r="C66" s="20"/>
      <c r="D66" s="20"/>
      <c r="E66" s="20"/>
      <c r="F66" s="12" t="str">
        <f>PATRÓN!F66</f>
        <v>IMPUESTO COCHE 2</v>
      </c>
      <c r="G66" s="43">
        <f>NOVIEMBRE!K66</f>
        <v>0</v>
      </c>
      <c r="H66" s="48"/>
      <c r="I66" s="43">
        <f>'APUNTE DE GASTOS DE DICIEMBRE'!AH59</f>
        <v>0</v>
      </c>
      <c r="J66" s="43">
        <f t="shared" si="14"/>
        <v>0</v>
      </c>
      <c r="K66" s="45">
        <f t="shared" si="15"/>
        <v>0</v>
      </c>
      <c r="L66" s="20"/>
    </row>
    <row r="67" spans="1:12" x14ac:dyDescent="0.25">
      <c r="A67" s="20"/>
      <c r="B67" s="20"/>
      <c r="C67" s="20"/>
      <c r="D67" s="20"/>
      <c r="E67" s="20"/>
      <c r="F67" s="20"/>
      <c r="G67" s="20"/>
      <c r="H67" s="35">
        <f>SUM(H60:H66)</f>
        <v>0</v>
      </c>
      <c r="I67" s="35">
        <f>SUM(I60:I66)</f>
        <v>0</v>
      </c>
      <c r="J67" s="35">
        <f>SUM(J60:J66)</f>
        <v>0</v>
      </c>
      <c r="K67" s="20"/>
      <c r="L67" s="20"/>
    </row>
    <row r="68" spans="1:12" ht="15.75" thickBot="1" x14ac:dyDescent="0.3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</row>
    <row r="69" spans="1:12" ht="21.75" thickBot="1" x14ac:dyDescent="0.4">
      <c r="A69" s="20"/>
      <c r="B69" s="20"/>
      <c r="C69" s="20"/>
      <c r="D69" s="20"/>
      <c r="E69" s="20"/>
      <c r="F69" s="15" t="str">
        <f>PATRÓN!F69</f>
        <v>OTROS</v>
      </c>
      <c r="G69" s="5" t="str">
        <f>PATRÓN!G69</f>
        <v>SALDO A.</v>
      </c>
      <c r="H69" s="5" t="str">
        <f>PATRÓN!H69</f>
        <v>ESTIMA.</v>
      </c>
      <c r="I69" s="5" t="str">
        <f>PATRÓN!I69</f>
        <v>REAL</v>
      </c>
      <c r="J69" s="5" t="str">
        <f>PATRÓN!J69</f>
        <v>DIF</v>
      </c>
      <c r="K69" s="6" t="str">
        <f>PATRÓN!K69</f>
        <v>SALDO ACU.</v>
      </c>
      <c r="L69" s="20"/>
    </row>
    <row r="70" spans="1:12" ht="15.75" thickBot="1" x14ac:dyDescent="0.3">
      <c r="A70" s="20"/>
      <c r="B70" s="20"/>
      <c r="C70" s="20"/>
      <c r="D70" s="20"/>
      <c r="E70" s="20"/>
      <c r="F70" s="8" t="str">
        <f>PATRÓN!F70</f>
        <v>GASOIL</v>
      </c>
      <c r="G70" s="43">
        <f>NOVIEMBRE!K70</f>
        <v>0</v>
      </c>
      <c r="H70" s="48"/>
      <c r="I70" s="43">
        <f>'APUNTE DE GASTOS DE DICIEMBRE'!AH63</f>
        <v>0</v>
      </c>
      <c r="J70" s="43">
        <f>H70-I70</f>
        <v>0</v>
      </c>
      <c r="K70" s="45">
        <f>G70+J70</f>
        <v>0</v>
      </c>
      <c r="L70" s="20"/>
    </row>
    <row r="71" spans="1:12" ht="15.75" thickBot="1" x14ac:dyDescent="0.3">
      <c r="A71" s="20"/>
      <c r="B71" s="20"/>
      <c r="C71" s="20"/>
      <c r="D71" s="20"/>
      <c r="E71" s="20"/>
      <c r="F71" s="10" t="str">
        <f>PATRÓN!F71</f>
        <v>GASTO DESAYUNO Y OTROS 1</v>
      </c>
      <c r="G71" s="43">
        <f>NOVIEMBRE!K71</f>
        <v>0</v>
      </c>
      <c r="H71" s="48"/>
      <c r="I71" s="43">
        <f>'APUNTE DE GASTOS DE DICIEMBRE'!AH64</f>
        <v>0</v>
      </c>
      <c r="J71" s="43">
        <f t="shared" ref="J71:J76" si="16">H71-I71</f>
        <v>0</v>
      </c>
      <c r="K71" s="45">
        <f t="shared" ref="K71:K76" si="17">G71+J71</f>
        <v>0</v>
      </c>
      <c r="L71" s="20"/>
    </row>
    <row r="72" spans="1:12" ht="15.75" thickBot="1" x14ac:dyDescent="0.3">
      <c r="A72" s="20"/>
      <c r="B72" s="20"/>
      <c r="C72" s="20"/>
      <c r="D72" s="20"/>
      <c r="E72" s="20"/>
      <c r="F72" s="10" t="str">
        <f>PATRÓN!F72</f>
        <v>GASTO DESAYUNO Y OTROS 2</v>
      </c>
      <c r="G72" s="43">
        <f>NOVIEMBRE!K72</f>
        <v>0</v>
      </c>
      <c r="H72" s="48"/>
      <c r="I72" s="43">
        <f>'APUNTE DE GASTOS DE DICIEMBRE'!AH65</f>
        <v>0</v>
      </c>
      <c r="J72" s="43">
        <f t="shared" si="16"/>
        <v>0</v>
      </c>
      <c r="K72" s="45">
        <f t="shared" si="17"/>
        <v>0</v>
      </c>
      <c r="L72" s="20"/>
    </row>
    <row r="73" spans="1:12" ht="15.75" thickBot="1" x14ac:dyDescent="0.3">
      <c r="A73" s="20"/>
      <c r="B73" s="20"/>
      <c r="C73" s="20"/>
      <c r="D73" s="20"/>
      <c r="E73" s="20"/>
      <c r="F73" s="10" t="str">
        <f>PATRÓN!F73</f>
        <v>AMPA</v>
      </c>
      <c r="G73" s="43">
        <f>NOVIEMBRE!K73</f>
        <v>0</v>
      </c>
      <c r="H73" s="48"/>
      <c r="I73" s="43">
        <f>'APUNTE DE GASTOS DE DICIEMBRE'!AH66</f>
        <v>0</v>
      </c>
      <c r="J73" s="43">
        <f t="shared" si="16"/>
        <v>0</v>
      </c>
      <c r="K73" s="45">
        <f t="shared" si="17"/>
        <v>0</v>
      </c>
      <c r="L73" s="20"/>
    </row>
    <row r="74" spans="1:12" ht="15.75" thickBot="1" x14ac:dyDescent="0.3">
      <c r="A74" s="20"/>
      <c r="B74" s="20"/>
      <c r="C74" s="20"/>
      <c r="D74" s="20"/>
      <c r="E74" s="20"/>
      <c r="F74" s="10" t="str">
        <f>PATRÓN!F74</f>
        <v>ACTIVIDADES EXTRAESCOLARES H1</v>
      </c>
      <c r="G74" s="43">
        <f>NOVIEMBRE!K74</f>
        <v>0</v>
      </c>
      <c r="H74" s="48"/>
      <c r="I74" s="43">
        <f>'APUNTE DE GASTOS DE DICIEMBRE'!AH67</f>
        <v>0</v>
      </c>
      <c r="J74" s="43">
        <f t="shared" si="16"/>
        <v>0</v>
      </c>
      <c r="K74" s="45">
        <f t="shared" si="17"/>
        <v>0</v>
      </c>
      <c r="L74" s="20"/>
    </row>
    <row r="75" spans="1:12" ht="15.75" thickBot="1" x14ac:dyDescent="0.3">
      <c r="A75" s="20"/>
      <c r="B75" s="20"/>
      <c r="C75" s="20"/>
      <c r="D75" s="20"/>
      <c r="E75" s="20"/>
      <c r="F75" s="10" t="str">
        <f>PATRÓN!F75</f>
        <v>ACTIVIDADES EXTRAESCOLARES H2</v>
      </c>
      <c r="G75" s="43">
        <f>NOVIEMBRE!K75</f>
        <v>0</v>
      </c>
      <c r="H75" s="48"/>
      <c r="I75" s="43">
        <f>'APUNTE DE GASTOS DE DICIEMBRE'!AH68</f>
        <v>0</v>
      </c>
      <c r="J75" s="43">
        <f t="shared" si="16"/>
        <v>0</v>
      </c>
      <c r="K75" s="45">
        <f t="shared" si="17"/>
        <v>0</v>
      </c>
      <c r="L75" s="20"/>
    </row>
    <row r="76" spans="1:12" ht="15.75" thickBot="1" x14ac:dyDescent="0.3">
      <c r="A76" s="20"/>
      <c r="B76" s="20"/>
      <c r="C76" s="20"/>
      <c r="D76" s="20"/>
      <c r="E76" s="20"/>
      <c r="F76" s="12" t="str">
        <f>PATRÓN!F76</f>
        <v>FONDO DE RESERVA</v>
      </c>
      <c r="G76" s="43">
        <f>NOVIEMBRE!K76</f>
        <v>0</v>
      </c>
      <c r="H76" s="48"/>
      <c r="I76" s="43">
        <f>'APUNTE DE GASTOS DE DICIEMBRE'!AH69</f>
        <v>0</v>
      </c>
      <c r="J76" s="43">
        <f t="shared" si="16"/>
        <v>0</v>
      </c>
      <c r="K76" s="45">
        <f t="shared" si="17"/>
        <v>0</v>
      </c>
      <c r="L76" s="20"/>
    </row>
    <row r="77" spans="1:12" x14ac:dyDescent="0.25">
      <c r="A77" s="20"/>
      <c r="B77" s="20"/>
      <c r="C77" s="20"/>
      <c r="D77" s="20"/>
      <c r="E77" s="20"/>
      <c r="F77" s="20"/>
      <c r="G77" s="20"/>
      <c r="H77" s="35">
        <f>SUM(H70:H76)</f>
        <v>0</v>
      </c>
      <c r="I77" s="35">
        <f>SUM(I70:I76)</f>
        <v>0</v>
      </c>
      <c r="J77" s="35">
        <f>SUM(J70:J76)</f>
        <v>0</v>
      </c>
      <c r="K77" s="20"/>
      <c r="L77" s="20"/>
    </row>
    <row r="78" spans="1:12" x14ac:dyDescent="0.2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</row>
  </sheetData>
  <sheetProtection password="F79E" sheet="1" objects="1" scenarios="1"/>
  <mergeCells count="6">
    <mergeCell ref="A32:D32"/>
    <mergeCell ref="A2:D3"/>
    <mergeCell ref="F2:F3"/>
    <mergeCell ref="A6:D6"/>
    <mergeCell ref="F6:K6"/>
    <mergeCell ref="A19:D19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workbookViewId="0">
      <selection activeCell="C45" sqref="C45"/>
    </sheetView>
  </sheetViews>
  <sheetFormatPr baseColWidth="10" defaultColWidth="9.140625" defaultRowHeight="15" x14ac:dyDescent="0.25"/>
  <cols>
    <col min="1" max="1" width="31" style="1" customWidth="1"/>
    <col min="2" max="2" width="21.85546875" style="1" customWidth="1"/>
    <col min="3" max="3" width="20" style="1" customWidth="1"/>
    <col min="4" max="4" width="16.7109375" style="1" customWidth="1"/>
    <col min="5" max="5" width="9.140625" style="1"/>
    <col min="6" max="6" width="36.42578125" style="1" customWidth="1"/>
    <col min="7" max="7" width="7.85546875" style="1" customWidth="1"/>
    <col min="8" max="8" width="9.5703125" style="1" customWidth="1"/>
    <col min="9" max="11" width="9.140625" style="1"/>
  </cols>
  <sheetData>
    <row r="1" spans="1:12" ht="15.75" thickBot="1" x14ac:dyDescent="0.3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x14ac:dyDescent="0.25">
      <c r="A2" s="100" t="str">
        <f>PATRÓN!A2</f>
        <v>PRESUPUESTO FAMILIAR 2015</v>
      </c>
      <c r="B2" s="101"/>
      <c r="C2" s="101"/>
      <c r="D2" s="102"/>
      <c r="E2" s="20"/>
      <c r="F2" s="118" t="s">
        <v>60</v>
      </c>
      <c r="G2" s="20"/>
      <c r="H2" s="20"/>
      <c r="I2" s="20"/>
      <c r="J2" s="20"/>
      <c r="K2" s="20"/>
      <c r="L2" s="20"/>
    </row>
    <row r="3" spans="1:12" ht="15.75" thickBot="1" x14ac:dyDescent="0.3">
      <c r="A3" s="103"/>
      <c r="B3" s="104"/>
      <c r="C3" s="104"/>
      <c r="D3" s="105"/>
      <c r="E3" s="20"/>
      <c r="F3" s="119"/>
      <c r="G3" s="20"/>
      <c r="H3" s="20"/>
      <c r="I3" s="20"/>
      <c r="J3" s="20"/>
      <c r="K3" s="20"/>
      <c r="L3" s="20"/>
    </row>
    <row r="4" spans="1:12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5.75" thickBot="1" x14ac:dyDescent="0.3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2" ht="15.75" thickBot="1" x14ac:dyDescent="0.3">
      <c r="A6" s="123" t="str">
        <f>PATRÓN!A6</f>
        <v>INGRESOS</v>
      </c>
      <c r="B6" s="124"/>
      <c r="C6" s="124"/>
      <c r="D6" s="125"/>
      <c r="E6" s="20"/>
      <c r="F6" s="126" t="str">
        <f>PATRÓN!F6</f>
        <v>GASTOS</v>
      </c>
      <c r="G6" s="127"/>
      <c r="H6" s="127"/>
      <c r="I6" s="127"/>
      <c r="J6" s="127"/>
      <c r="K6" s="128"/>
      <c r="L6" s="20"/>
    </row>
    <row r="7" spans="1:12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2" ht="15.75" thickBot="1" x14ac:dyDescent="0.3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</row>
    <row r="9" spans="1:12" ht="21.75" thickBot="1" x14ac:dyDescent="0.4">
      <c r="A9" s="19" t="str">
        <f>PATRÓN!A9</f>
        <v>CONCEPTO</v>
      </c>
      <c r="B9" s="54" t="str">
        <f>PATRÓN!B9</f>
        <v>CANTIDAD ESTIMADA</v>
      </c>
      <c r="C9" s="54" t="str">
        <f>PATRÓN!C9</f>
        <v>CANTIDAD REAL</v>
      </c>
      <c r="D9" s="54" t="str">
        <f>PATRÓN!D9</f>
        <v>DIFERENCIA</v>
      </c>
      <c r="E9" s="20"/>
      <c r="F9" s="57" t="str">
        <f>PATRÓN!F9</f>
        <v>GASTOS CASA</v>
      </c>
      <c r="G9" s="58" t="str">
        <f>PATRÓN!G9</f>
        <v>SALDO A.</v>
      </c>
      <c r="H9" s="58" t="str">
        <f>PATRÓN!H9</f>
        <v>ESTIMA.</v>
      </c>
      <c r="I9" s="58" t="str">
        <f>PATRÓN!I9</f>
        <v>REAL</v>
      </c>
      <c r="J9" s="58" t="str">
        <f>PATRÓN!J9</f>
        <v>DIF</v>
      </c>
      <c r="K9" s="59" t="str">
        <f>PATRÓN!K9</f>
        <v>SALDO ACU.</v>
      </c>
      <c r="L9" s="20"/>
    </row>
    <row r="10" spans="1:12" x14ac:dyDescent="0.25">
      <c r="A10" s="7">
        <f>PATRÓN!A10</f>
        <v>0</v>
      </c>
      <c r="B10" s="38">
        <f>ENERO!B10+FEBRERO!B10+MARZO!B10+ABRIL!B10+MAYO!B10+JUNIO!B10+JULIO!B10+AGOSTO!B10+SEPTIEMBRE!B10+OCTUBRE!B10+NOVIEMBRE!B10+DICIEMBRE!B10</f>
        <v>0</v>
      </c>
      <c r="C10" s="38">
        <f>ENERO!C10+FEBRERO!C10+MARZO!C10+ABRIL!C10+MAYO!C10+JUNIO!C10+JULIO!C10+AGOSTO!C10+SEPTIEMBRE!C10+OCTUBRE!C10+NOVIEMBRE!C10+DICIEMBRE!C10</f>
        <v>0</v>
      </c>
      <c r="D10" s="38">
        <f>ENERO!D10+FEBRERO!D10+MARZO!D10+ABRIL!D10+MAYO!D10+JUNIO!D10+JULIO!D10+AGOSTO!D10+SEPTIEMBRE!D10+OCTUBRE!D10+NOVIEMBRE!D10+DICIEMBRE!D10</f>
        <v>0</v>
      </c>
      <c r="E10" s="20"/>
      <c r="F10" s="55">
        <f>PATRÓN!F10</f>
        <v>0</v>
      </c>
      <c r="G10" s="7"/>
      <c r="H10" s="38">
        <f>ENERO!H10+FEBRERO!H10+MARZO!H10+ABRIL!H10+MAYO!H10+JUNIO!H10+JULIO!H10+AGOSTO!H10+SEPTIEMBRE!H10+OCTUBRE!H10+NOVIEMBRE!H10+DICIEMBRE!H10</f>
        <v>0</v>
      </c>
      <c r="I10" s="38">
        <f>ENERO!I10+FEBRERO!I10+MARZO!I10+ABRIL!I10+MAYO!I10+JUNIO!I10+JULIO!I10+AGOSTO!I10+SEPTIEMBRE!I10+OCTUBRE!I10+NOVIEMBRE!I10+DICIEMBRE!I10</f>
        <v>0</v>
      </c>
      <c r="J10" s="38">
        <f>ENERO!J10+FEBRERO!J10+MARZO!J10+ABRIL!J10+MAYO!J10+JUNIO!J10+JULIO!J10+AGOSTO!J10+SEPTIEMBRE!J10+OCTUBRE!J10+NOVIEMBRE!J10+DICIEMBRE!J10</f>
        <v>0</v>
      </c>
      <c r="K10" s="56"/>
      <c r="L10" s="20"/>
    </row>
    <row r="11" spans="1:12" x14ac:dyDescent="0.25">
      <c r="A11" s="9">
        <f>PATRÓN!A11</f>
        <v>0</v>
      </c>
      <c r="B11" s="38">
        <f>ENERO!B11+FEBRERO!B11+MARZO!B11+ABRIL!B11+MAYO!B11+JUNIO!B11+JULIO!B11+AGOSTO!B11+SEPTIEMBRE!B11+OCTUBRE!B11+NOVIEMBRE!B11+DICIEMBRE!B11</f>
        <v>0</v>
      </c>
      <c r="C11" s="38">
        <f>ENERO!C11+FEBRERO!C11+MARZO!C11+ABRIL!C11+MAYO!C11+JUNIO!C11+JULIO!C11+AGOSTO!C11+SEPTIEMBRE!C11+OCTUBRE!C11+NOVIEMBRE!C11+DICIEMBRE!C11</f>
        <v>0</v>
      </c>
      <c r="D11" s="38">
        <f>ENERO!D11+FEBRERO!D11+MARZO!D11+ABRIL!D11+MAYO!D11+JUNIO!D11+JULIO!D11+AGOSTO!D11+SEPTIEMBRE!D11+OCTUBRE!D11+NOVIEMBRE!D11+DICIEMBRE!D11</f>
        <v>0</v>
      </c>
      <c r="E11" s="20"/>
      <c r="F11" s="17" t="str">
        <f>PATRÓN!F11</f>
        <v>LUZ</v>
      </c>
      <c r="G11" s="9"/>
      <c r="H11" s="38">
        <f>ENERO!H11+FEBRERO!H11+MARZO!H11+ABRIL!H11+MAYO!H11+JUNIO!H11+JULIO!H11+AGOSTO!H11+SEPTIEMBRE!H11+OCTUBRE!H11+NOVIEMBRE!H11+DICIEMBRE!H11</f>
        <v>0</v>
      </c>
      <c r="I11" s="38">
        <f>ENERO!I11+FEBRERO!I11+MARZO!I11+ABRIL!I11+MAYO!I11+JUNIO!I11+JULIO!I11+AGOSTO!I11+SEPTIEMBRE!I11+OCTUBRE!I11+NOVIEMBRE!I11+DICIEMBRE!I11</f>
        <v>0</v>
      </c>
      <c r="J11" s="38">
        <f>ENERO!J11+FEBRERO!J11+MARZO!J11+ABRIL!J11+MAYO!J11+JUNIO!J11+JULIO!J11+AGOSTO!J11+SEPTIEMBRE!J11+OCTUBRE!J11+NOVIEMBRE!J11+DICIEMBRE!J11</f>
        <v>0</v>
      </c>
      <c r="K11" s="11"/>
      <c r="L11" s="20"/>
    </row>
    <row r="12" spans="1:12" x14ac:dyDescent="0.25">
      <c r="A12" s="9">
        <f>PATRÓN!A12</f>
        <v>0</v>
      </c>
      <c r="B12" s="38">
        <f>ENERO!B12+FEBRERO!B12+MARZO!B12+ABRIL!B12+MAYO!B12+JUNIO!B12+JULIO!B12+AGOSTO!B12+SEPTIEMBRE!B12+OCTUBRE!B12+NOVIEMBRE!B12+DICIEMBRE!B12</f>
        <v>0</v>
      </c>
      <c r="C12" s="38">
        <f>ENERO!C12+FEBRERO!C12+MARZO!C12+ABRIL!C12+MAYO!C12+JUNIO!C12+JULIO!C12+AGOSTO!C12+SEPTIEMBRE!C12+OCTUBRE!C12+NOVIEMBRE!C12+DICIEMBRE!C12</f>
        <v>0</v>
      </c>
      <c r="D12" s="38">
        <f>ENERO!D12+FEBRERO!D12+MARZO!D12+ABRIL!D12+MAYO!D12+JUNIO!D12+JULIO!D12+AGOSTO!D12+SEPTIEMBRE!D12+OCTUBRE!D12+NOVIEMBRE!D12+DICIEMBRE!D12</f>
        <v>0</v>
      </c>
      <c r="E12" s="20"/>
      <c r="F12" s="17" t="str">
        <f>PATRÓN!F12</f>
        <v>AGUA</v>
      </c>
      <c r="G12" s="9"/>
      <c r="H12" s="38">
        <f>ENERO!H12+FEBRERO!H12+MARZO!H12+ABRIL!H12+MAYO!H12+JUNIO!H12+JULIO!H12+AGOSTO!H12+SEPTIEMBRE!H12+OCTUBRE!H12+NOVIEMBRE!H12+DICIEMBRE!H12</f>
        <v>0</v>
      </c>
      <c r="I12" s="38">
        <f>ENERO!I12+FEBRERO!I12+MARZO!I12+ABRIL!I12+MAYO!I12+JUNIO!I12+JULIO!I12+AGOSTO!I12+SEPTIEMBRE!I12+OCTUBRE!I12+NOVIEMBRE!I12+DICIEMBRE!I12</f>
        <v>0</v>
      </c>
      <c r="J12" s="38">
        <f>ENERO!J12+FEBRERO!J12+MARZO!J12+ABRIL!J12+MAYO!J12+JUNIO!J12+JULIO!J12+AGOSTO!J12+SEPTIEMBRE!J12+OCTUBRE!J12+NOVIEMBRE!J12+DICIEMBRE!J12</f>
        <v>0</v>
      </c>
      <c r="K12" s="11"/>
      <c r="L12" s="20"/>
    </row>
    <row r="13" spans="1:12" x14ac:dyDescent="0.25">
      <c r="A13" s="9">
        <f>PATRÓN!A13</f>
        <v>0</v>
      </c>
      <c r="B13" s="38">
        <f>ENERO!B13+FEBRERO!B13+MARZO!B13+ABRIL!B13+MAYO!B13+JUNIO!B13+JULIO!B13+AGOSTO!B13+SEPTIEMBRE!B13+OCTUBRE!B13+NOVIEMBRE!B13+DICIEMBRE!B13</f>
        <v>0</v>
      </c>
      <c r="C13" s="38">
        <f>ENERO!C13+FEBRERO!C13+MARZO!C13+ABRIL!C13+MAYO!C13+JUNIO!C13+JULIO!C13+AGOSTO!C13+SEPTIEMBRE!C13+OCTUBRE!C13+NOVIEMBRE!C13+DICIEMBRE!C13</f>
        <v>0</v>
      </c>
      <c r="D13" s="38">
        <f>ENERO!D13+FEBRERO!D13+MARZO!D13+ABRIL!D13+MAYO!D13+JUNIO!D13+JULIO!D13+AGOSTO!D13+SEPTIEMBRE!D13+OCTUBRE!D13+NOVIEMBRE!D13+DICIEMBRE!D13</f>
        <v>0</v>
      </c>
      <c r="E13" s="20"/>
      <c r="F13" s="17">
        <f>PATRÓN!F13</f>
        <v>0</v>
      </c>
      <c r="G13" s="9"/>
      <c r="H13" s="38">
        <f>ENERO!H13+FEBRERO!H13+MARZO!H13+ABRIL!H13+MAYO!H13+JUNIO!H13+JULIO!H13+AGOSTO!H13+SEPTIEMBRE!H13+OCTUBRE!H13+NOVIEMBRE!H13+DICIEMBRE!H13</f>
        <v>0</v>
      </c>
      <c r="I13" s="38">
        <f>ENERO!I13+FEBRERO!I13+MARZO!I13+ABRIL!I13+MAYO!I13+JUNIO!I13+JULIO!I13+AGOSTO!I13+SEPTIEMBRE!I13+OCTUBRE!I13+NOVIEMBRE!I13+DICIEMBRE!I13</f>
        <v>0</v>
      </c>
      <c r="J13" s="38">
        <f>ENERO!J13+FEBRERO!J13+MARZO!J13+ABRIL!J13+MAYO!J13+JUNIO!J13+JULIO!J13+AGOSTO!J13+SEPTIEMBRE!J13+OCTUBRE!J13+NOVIEMBRE!J13+DICIEMBRE!J13</f>
        <v>0</v>
      </c>
      <c r="K13" s="11"/>
      <c r="L13" s="20"/>
    </row>
    <row r="14" spans="1:12" x14ac:dyDescent="0.25">
      <c r="A14" s="9">
        <f>PATRÓN!A14</f>
        <v>0</v>
      </c>
      <c r="B14" s="38">
        <f>ENERO!B14+FEBRERO!B14+MARZO!B14+ABRIL!B14+MAYO!B14+JUNIO!B14+JULIO!B14+AGOSTO!B14+SEPTIEMBRE!B14+OCTUBRE!B14+NOVIEMBRE!B14+DICIEMBRE!B14</f>
        <v>0</v>
      </c>
      <c r="C14" s="38">
        <f>ENERO!C14+FEBRERO!C14+MARZO!C14+ABRIL!C14+MAYO!C14+JUNIO!C14+JULIO!C14+AGOSTO!C14+SEPTIEMBRE!C14+OCTUBRE!C14+NOVIEMBRE!C14+DICIEMBRE!C14</f>
        <v>0</v>
      </c>
      <c r="D14" s="38">
        <f>ENERO!D14+FEBRERO!D14+MARZO!D14+ABRIL!D14+MAYO!D14+JUNIO!D14+JULIO!D14+AGOSTO!D14+SEPTIEMBRE!D14+OCTUBRE!D14+NOVIEMBRE!D14+DICIEMBRE!D14</f>
        <v>0</v>
      </c>
      <c r="E14" s="20"/>
      <c r="F14" s="17" t="str">
        <f>PATRÓN!F14</f>
        <v>MANTENIMIENTO</v>
      </c>
      <c r="G14" s="9"/>
      <c r="H14" s="38">
        <f>ENERO!H14+FEBRERO!H14+MARZO!H14+ABRIL!H14+MAYO!H14+JUNIO!H14+JULIO!H14+AGOSTO!H14+SEPTIEMBRE!H14+OCTUBRE!H14+NOVIEMBRE!H14+DICIEMBRE!H14</f>
        <v>0</v>
      </c>
      <c r="I14" s="38">
        <f>ENERO!I14+FEBRERO!I14+MARZO!I14+ABRIL!I14+MAYO!I14+JUNIO!I14+JULIO!I14+AGOSTO!I14+SEPTIEMBRE!I14+OCTUBRE!I14+NOVIEMBRE!I14+DICIEMBRE!I14</f>
        <v>0</v>
      </c>
      <c r="J14" s="38">
        <f>ENERO!J14+FEBRERO!J14+MARZO!J14+ABRIL!J14+MAYO!J14+JUNIO!J14+JULIO!J14+AGOSTO!J14+SEPTIEMBRE!J14+OCTUBRE!J14+NOVIEMBRE!J14+DICIEMBRE!J14</f>
        <v>0</v>
      </c>
      <c r="K14" s="11"/>
      <c r="L14" s="20"/>
    </row>
    <row r="15" spans="1:12" x14ac:dyDescent="0.25">
      <c r="A15" s="9" t="str">
        <f>PATRÓN!A15</f>
        <v>REMANENTE MES ANTERIOR</v>
      </c>
      <c r="B15" s="38">
        <f>ENERO!B15+FEBRERO!B15+MARZO!B15+ABRIL!B15+MAYO!B15+JUNIO!B15+JULIO!B15+AGOSTO!B15+SEPTIEMBRE!B15+OCTUBRE!B15+NOVIEMBRE!B15+DICIEMBRE!B15</f>
        <v>0</v>
      </c>
      <c r="C15" s="38">
        <f>ENERO!C15+FEBRERO!C15+MARZO!C15+ABRIL!C15+MAYO!C15+JUNIO!C15+JULIO!C15+AGOSTO!C15+SEPTIEMBRE!C15+OCTUBRE!C15+NOVIEMBRE!C15+DICIEMBRE!C15</f>
        <v>0</v>
      </c>
      <c r="D15" s="38">
        <f>ENERO!D15+FEBRERO!D15+MARZO!D15+ABRIL!D15+MAYO!D15+JUNIO!D15+JULIO!D15+AGOSTO!D15+SEPTIEMBRE!D15+OCTUBRE!D15+NOVIEMBRE!D15+DICIEMBRE!D15</f>
        <v>0</v>
      </c>
      <c r="E15" s="20"/>
      <c r="F15" s="17">
        <f>PATRÓN!F15</f>
        <v>0</v>
      </c>
      <c r="G15" s="9"/>
      <c r="H15" s="38">
        <f>ENERO!H15+FEBRERO!H15+MARZO!H15+ABRIL!H15+MAYO!H15+JUNIO!H15+JULIO!H15+AGOSTO!H15+SEPTIEMBRE!H15+OCTUBRE!H15+NOVIEMBRE!H15+DICIEMBRE!H15</f>
        <v>0</v>
      </c>
      <c r="I15" s="38">
        <f>ENERO!I15+FEBRERO!I15+MARZO!I15+ABRIL!I15+MAYO!I15+JUNIO!I15+JULIO!I15+AGOSTO!I15+SEPTIEMBRE!I15+OCTUBRE!I15+NOVIEMBRE!I15+DICIEMBRE!I15</f>
        <v>0</v>
      </c>
      <c r="J15" s="38">
        <f>ENERO!J15+FEBRERO!J15+MARZO!J15+ABRIL!J15+MAYO!J15+JUNIO!J15+JULIO!J15+AGOSTO!J15+SEPTIEMBRE!J15+OCTUBRE!J15+NOVIEMBRE!J15+DICIEMBRE!J15</f>
        <v>0</v>
      </c>
      <c r="K15" s="11"/>
      <c r="L15" s="20"/>
    </row>
    <row r="16" spans="1:12" ht="15.75" thickBot="1" x14ac:dyDescent="0.3">
      <c r="A16" s="9" t="str">
        <f>PATRÓN!A16</f>
        <v>FONDO DE RESERVA</v>
      </c>
      <c r="B16" s="38">
        <f>ENERO!B16+FEBRERO!B16+MARZO!B16+ABRIL!B16+MAYO!B16+JUNIO!B16+JULIO!B16+AGOSTO!B16+SEPTIEMBRE!B16+OCTUBRE!B16+NOVIEMBRE!B16+DICIEMBRE!B16</f>
        <v>0</v>
      </c>
      <c r="C16" s="38">
        <f>ENERO!C16+FEBRERO!C16+MARZO!C16+ABRIL!C16+MAYO!C16+JUNIO!C16+JULIO!C16+AGOSTO!C16+SEPTIEMBRE!C16+OCTUBRE!C16+NOVIEMBRE!C16+DICIEMBRE!C16</f>
        <v>0</v>
      </c>
      <c r="D16" s="38">
        <f>ENERO!D16+FEBRERO!D16+MARZO!D16+ABRIL!D16+MAYO!D16+JUNIO!D16+JULIO!D16+AGOSTO!D16+SEPTIEMBRE!D16+OCTUBRE!D16+NOVIEMBRE!D16+DICIEMBRE!D16</f>
        <v>0</v>
      </c>
      <c r="E16" s="20"/>
      <c r="F16" s="18">
        <f>PATRÓN!F16</f>
        <v>0</v>
      </c>
      <c r="G16" s="13"/>
      <c r="H16" s="38">
        <f>ENERO!H16+FEBRERO!H16+MARZO!H16+ABRIL!H16+MAYO!H16+JUNIO!H16+JULIO!H16+AGOSTO!H16+SEPTIEMBRE!H16+OCTUBRE!H16+NOVIEMBRE!H16+DICIEMBRE!H16</f>
        <v>0</v>
      </c>
      <c r="I16" s="38">
        <f>ENERO!I16+FEBRERO!I16+MARZO!I16+ABRIL!I16+MAYO!I16+JUNIO!I16+JULIO!I16+AGOSTO!I16+SEPTIEMBRE!I16+OCTUBRE!I16+NOVIEMBRE!I16+DICIEMBRE!I16</f>
        <v>0</v>
      </c>
      <c r="J16" s="38">
        <f>ENERO!J16+FEBRERO!J16+MARZO!J16+ABRIL!J16+MAYO!J16+JUNIO!J16+JULIO!J16+AGOSTO!J16+SEPTIEMBRE!J16+OCTUBRE!J16+NOVIEMBRE!J16+DICIEMBRE!J16</f>
        <v>0</v>
      </c>
      <c r="K16" s="14"/>
      <c r="L16" s="20"/>
    </row>
    <row r="17" spans="1:12" x14ac:dyDescent="0.2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</row>
    <row r="18" spans="1:12" ht="15.75" thickBot="1" x14ac:dyDescent="0.3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</row>
    <row r="19" spans="1:12" ht="21.75" thickBot="1" x14ac:dyDescent="0.4">
      <c r="A19" s="129" t="str">
        <f>PATRÓN!A19</f>
        <v>RESULTADO DEL MES</v>
      </c>
      <c r="B19" s="130"/>
      <c r="C19" s="130"/>
      <c r="D19" s="131"/>
      <c r="E19" s="20"/>
      <c r="F19" s="57" t="str">
        <f>PATRÓN!F19</f>
        <v>VEHÍCULOS</v>
      </c>
      <c r="G19" s="58" t="str">
        <f>PATRÓN!G19</f>
        <v>SALDO A.</v>
      </c>
      <c r="H19" s="58" t="str">
        <f>PATRÓN!H19</f>
        <v>ESTIMA.</v>
      </c>
      <c r="I19" s="58" t="str">
        <f>PATRÓN!I19</f>
        <v>REAL</v>
      </c>
      <c r="J19" s="58" t="str">
        <f>PATRÓN!J19</f>
        <v>DIF</v>
      </c>
      <c r="K19" s="59" t="str">
        <f>PATRÓN!K19</f>
        <v>SALDO ACU.</v>
      </c>
      <c r="L19" s="20"/>
    </row>
    <row r="20" spans="1:12" x14ac:dyDescent="0.25">
      <c r="A20" s="20"/>
      <c r="B20" s="20"/>
      <c r="C20" s="20"/>
      <c r="D20" s="20"/>
      <c r="E20" s="20"/>
      <c r="F20" s="55">
        <f>PATRÓN!F20</f>
        <v>0</v>
      </c>
      <c r="G20" s="7"/>
      <c r="H20" s="38">
        <f>ENERO!H20+FEBRERO!H20+MARZO!H20+ABRIL!H20+MAYO!H20+JUNIO!H20+JULIO!H20+AGOSTO!H20+SEPTIEMBRE!H20+OCTUBRE!H20+NOVIEMBRE!H20+DICIEMBRE!H20</f>
        <v>0</v>
      </c>
      <c r="I20" s="38">
        <f>ENERO!I20+FEBRERO!I20+MARZO!I20+ABRIL!I20+MAYO!I20+JUNIO!I20+JULIO!I20+AGOSTO!I20+SEPTIEMBRE!I20+OCTUBRE!I20+NOVIEMBRE!I20+DICIEMBRE!I20</f>
        <v>0</v>
      </c>
      <c r="J20" s="38">
        <f>ENERO!J20+FEBRERO!J20+MARZO!J20+ABRIL!J20+MAYO!J20+JUNIO!J20+JULIO!J20+AGOSTO!J20+SEPTIEMBRE!J20+OCTUBRE!J20+NOVIEMBRE!J20+DICIEMBRE!J20</f>
        <v>0</v>
      </c>
      <c r="K20" s="56"/>
      <c r="L20" s="20"/>
    </row>
    <row r="21" spans="1:12" ht="15.75" thickBot="1" x14ac:dyDescent="0.3">
      <c r="A21" s="20"/>
      <c r="B21" s="20"/>
      <c r="C21" s="20"/>
      <c r="D21" s="20"/>
      <c r="E21" s="20"/>
      <c r="F21" s="17">
        <f>PATRÓN!F21</f>
        <v>0</v>
      </c>
      <c r="G21" s="9"/>
      <c r="H21" s="38">
        <f>ENERO!H21+FEBRERO!H21+MARZO!H21+ABRIL!H21+MAYO!H21+JUNIO!H21+JULIO!H21+AGOSTO!H21+SEPTIEMBRE!H21+OCTUBRE!H21+NOVIEMBRE!H21+DICIEMBRE!H21</f>
        <v>0</v>
      </c>
      <c r="I21" s="38">
        <f>ENERO!I21+FEBRERO!I21+MARZO!I21+ABRIL!I21+MAYO!I21+JUNIO!I21+JULIO!I21+AGOSTO!I21+SEPTIEMBRE!I21+OCTUBRE!I21+NOVIEMBRE!I21+DICIEMBRE!I21</f>
        <v>0</v>
      </c>
      <c r="J21" s="38">
        <f>ENERO!J21+FEBRERO!J21+MARZO!J21+ABRIL!J21+MAYO!J21+JUNIO!J21+JULIO!J21+AGOSTO!J21+SEPTIEMBRE!J21+OCTUBRE!J21+NOVIEMBRE!J21+DICIEMBRE!J21</f>
        <v>0</v>
      </c>
      <c r="K21" s="11"/>
      <c r="L21" s="20"/>
    </row>
    <row r="22" spans="1:12" ht="15.75" thickBot="1" x14ac:dyDescent="0.3">
      <c r="A22" s="2" t="str">
        <f>PATRÓN!A22</f>
        <v>CONCEPTO</v>
      </c>
      <c r="B22" s="3" t="str">
        <f>PATRÓN!B22</f>
        <v>CANTIDAD ESTIMADA</v>
      </c>
      <c r="C22" s="3" t="str">
        <f>PATRÓN!C22</f>
        <v>CANTIDAD REAL</v>
      </c>
      <c r="D22" s="4" t="str">
        <f>PATRÓN!D22</f>
        <v>DIFERENCIA</v>
      </c>
      <c r="E22" s="20"/>
      <c r="F22" s="17">
        <f>PATRÓN!F22</f>
        <v>0</v>
      </c>
      <c r="G22" s="9"/>
      <c r="H22" s="38">
        <f>ENERO!H22+FEBRERO!H22+MARZO!H22+ABRIL!H22+MAYO!H22+JUNIO!H22+JULIO!H22+AGOSTO!H22+SEPTIEMBRE!H22+OCTUBRE!H22+NOVIEMBRE!H22+DICIEMBRE!H22</f>
        <v>0</v>
      </c>
      <c r="I22" s="38">
        <f>ENERO!I22+FEBRERO!I22+MARZO!I22+ABRIL!I22+MAYO!I22+JUNIO!I22+JULIO!I22+AGOSTO!I22+SEPTIEMBRE!I22+OCTUBRE!I22+NOVIEMBRE!I22+DICIEMBRE!I22</f>
        <v>0</v>
      </c>
      <c r="J22" s="38">
        <f>ENERO!J22+FEBRERO!J22+MARZO!J22+ABRIL!J22+MAYO!J22+JUNIO!J22+JULIO!J22+AGOSTO!J22+SEPTIEMBRE!J22+OCTUBRE!J22+NOVIEMBRE!J22+DICIEMBRE!J22</f>
        <v>0</v>
      </c>
      <c r="K22" s="11"/>
      <c r="L22" s="20"/>
    </row>
    <row r="23" spans="1:12" x14ac:dyDescent="0.25">
      <c r="A23" s="7" t="str">
        <f>PATRÓN!A23</f>
        <v>INGRESOS</v>
      </c>
      <c r="B23" s="38">
        <f>ENERO!B23+FEBRERO!B23+MARZO!B23+ABRIL!B23+MAYO!B23+JUNIO!B23+JULIO!B23+AGOSTO!B23+SEPTIEMBRE!B23+OCTUBRE!B23+NOVIEMBRE!B23+DICIEMBRE!B23</f>
        <v>0</v>
      </c>
      <c r="C23" s="38">
        <f>ENERO!C23+FEBRERO!C23+MARZO!C23+ABRIL!C23+MAYO!C23+JUNIO!C23+JULIO!C23+AGOSTO!C23+SEPTIEMBRE!C23+OCTUBRE!C23+NOVIEMBRE!C23+DICIEMBRE!C23</f>
        <v>0</v>
      </c>
      <c r="D23" s="38">
        <f>ENERO!D23+FEBRERO!D23+MARZO!D23+ABRIL!D23+MAYO!D23+JUNIO!D23+JULIO!D23+AGOSTO!D23+SEPTIEMBRE!D23+OCTUBRE!D23+NOVIEMBRE!D23+DICIEMBRE!D23</f>
        <v>0</v>
      </c>
      <c r="E23" s="20"/>
      <c r="F23" s="17">
        <f>PATRÓN!F23</f>
        <v>0</v>
      </c>
      <c r="G23" s="9"/>
      <c r="H23" s="38">
        <f>ENERO!H23+FEBRERO!H23+MARZO!H23+ABRIL!H23+MAYO!H23+JUNIO!H23+JULIO!H23+AGOSTO!H23+SEPTIEMBRE!H23+OCTUBRE!H23+NOVIEMBRE!H23+DICIEMBRE!H23</f>
        <v>0</v>
      </c>
      <c r="I23" s="38">
        <f>ENERO!I23+FEBRERO!I23+MARZO!I23+ABRIL!I23+MAYO!I23+JUNIO!I23+JULIO!I23+AGOSTO!I23+SEPTIEMBRE!I23+OCTUBRE!I23+NOVIEMBRE!I23+DICIEMBRE!I23</f>
        <v>0</v>
      </c>
      <c r="J23" s="38">
        <f>ENERO!J23+FEBRERO!J23+MARZO!J23+ABRIL!J23+MAYO!J23+JUNIO!J23+JULIO!J23+AGOSTO!J23+SEPTIEMBRE!J23+OCTUBRE!J23+NOVIEMBRE!J23+DICIEMBRE!J23</f>
        <v>0</v>
      </c>
      <c r="K23" s="11"/>
      <c r="L23" s="20"/>
    </row>
    <row r="24" spans="1:12" x14ac:dyDescent="0.25">
      <c r="A24" s="9" t="str">
        <f>PATRÓN!A24</f>
        <v>GASTOS</v>
      </c>
      <c r="B24" s="38">
        <f>ENERO!B24+FEBRERO!B24+MARZO!B24+ABRIL!B24+MAYO!B24+JUNIO!B24+JULIO!B24+AGOSTO!B24+SEPTIEMBRE!B24+OCTUBRE!B24+NOVIEMBRE!B24+DICIEMBRE!B24</f>
        <v>0</v>
      </c>
      <c r="C24" s="38">
        <f>ENERO!C24+FEBRERO!C24+MARZO!C24+ABRIL!C24+MAYO!C24+JUNIO!C24+JULIO!C24+AGOSTO!C24+SEPTIEMBRE!C24+OCTUBRE!C24+NOVIEMBRE!C24+DICIEMBRE!C24</f>
        <v>0</v>
      </c>
      <c r="D24" s="38">
        <f>ENERO!D24+FEBRERO!D24+MARZO!D24+ABRIL!D24+MAYO!D24+JUNIO!D24+JULIO!D24+AGOSTO!D24+SEPTIEMBRE!D24+OCTUBRE!D24+NOVIEMBRE!D24+DICIEMBRE!D24</f>
        <v>0</v>
      </c>
      <c r="E24" s="20"/>
      <c r="F24" s="17">
        <f>PATRÓN!F24</f>
        <v>0</v>
      </c>
      <c r="G24" s="9"/>
      <c r="H24" s="38">
        <f>ENERO!H24+FEBRERO!H24+MARZO!H24+ABRIL!H24+MAYO!H24+JUNIO!H24+JULIO!H24+AGOSTO!H24+SEPTIEMBRE!H24+OCTUBRE!H24+NOVIEMBRE!H24+DICIEMBRE!H24</f>
        <v>0</v>
      </c>
      <c r="I24" s="38">
        <f>ENERO!I24+FEBRERO!I24+MARZO!I24+ABRIL!I24+MAYO!I24+JUNIO!I24+JULIO!I24+AGOSTO!I24+SEPTIEMBRE!I24+OCTUBRE!I24+NOVIEMBRE!I24+DICIEMBRE!I24</f>
        <v>0</v>
      </c>
      <c r="J24" s="38">
        <f>ENERO!J24+FEBRERO!J24+MARZO!J24+ABRIL!J24+MAYO!J24+JUNIO!J24+JULIO!J24+AGOSTO!J24+SEPTIEMBRE!J24+OCTUBRE!J24+NOVIEMBRE!J24+DICIEMBRE!J24</f>
        <v>0</v>
      </c>
      <c r="K24" s="11"/>
      <c r="L24" s="20"/>
    </row>
    <row r="25" spans="1:12" x14ac:dyDescent="0.25">
      <c r="A25" s="9" t="str">
        <f>PATRÓN!A25</f>
        <v>REMANENTE DEL MES</v>
      </c>
      <c r="B25" s="38">
        <f>ENERO!B25+FEBRERO!B25+MARZO!B25+ABRIL!B25+MAYO!B25+JUNIO!B25+JULIO!B25+AGOSTO!B25+SEPTIEMBRE!B25+OCTUBRE!B25+NOVIEMBRE!B25+DICIEMBRE!B25</f>
        <v>0</v>
      </c>
      <c r="C25" s="38">
        <f>ENERO!C25+FEBRERO!C25+MARZO!C25+ABRIL!C25+MAYO!C25+JUNIO!C25+JULIO!C25+AGOSTO!C25+SEPTIEMBRE!C25+OCTUBRE!C25+NOVIEMBRE!C25+DICIEMBRE!C25</f>
        <v>0</v>
      </c>
      <c r="D25" s="38">
        <f>ENERO!D25+FEBRERO!D25+MARZO!D25+ABRIL!D25+MAYO!D25+JUNIO!D25+JULIO!D25+AGOSTO!D25+SEPTIEMBRE!D25+OCTUBRE!D25+NOVIEMBRE!D25+DICIEMBRE!D25</f>
        <v>0</v>
      </c>
      <c r="E25" s="20"/>
      <c r="F25" s="17">
        <f>PATRÓN!F25</f>
        <v>0</v>
      </c>
      <c r="G25" s="9"/>
      <c r="H25" s="38">
        <f>ENERO!H25+FEBRERO!H25+MARZO!H25+ABRIL!H25+MAYO!H25+JUNIO!H25+JULIO!H25+AGOSTO!H25+SEPTIEMBRE!H25+OCTUBRE!H25+NOVIEMBRE!H25+DICIEMBRE!H25</f>
        <v>0</v>
      </c>
      <c r="I25" s="38">
        <f>ENERO!I25+FEBRERO!I25+MARZO!I25+ABRIL!I25+MAYO!I25+JUNIO!I25+JULIO!I25+AGOSTO!I25+SEPTIEMBRE!I25+OCTUBRE!I25+NOVIEMBRE!I25+DICIEMBRE!I25</f>
        <v>0</v>
      </c>
      <c r="J25" s="38">
        <f>ENERO!J25+FEBRERO!J25+MARZO!J25+ABRIL!J25+MAYO!J25+JUNIO!J25+JULIO!J25+AGOSTO!J25+SEPTIEMBRE!J25+OCTUBRE!J25+NOVIEMBRE!J25+DICIEMBRE!J25</f>
        <v>0</v>
      </c>
      <c r="K25" s="11"/>
      <c r="L25" s="20"/>
    </row>
    <row r="26" spans="1:12" ht="15.75" thickBot="1" x14ac:dyDescent="0.3">
      <c r="A26" s="9">
        <f>PATRÓN!A26</f>
        <v>0</v>
      </c>
      <c r="B26" s="9"/>
      <c r="C26" s="9"/>
      <c r="D26" s="9"/>
      <c r="E26" s="20"/>
      <c r="F26" s="18">
        <f>PATRÓN!F26</f>
        <v>0</v>
      </c>
      <c r="G26" s="13"/>
      <c r="H26" s="38">
        <f>ENERO!H26+FEBRERO!H26+MARZO!H26+ABRIL!H26+MAYO!H26+JUNIO!H26+JULIO!H26+AGOSTO!H26+SEPTIEMBRE!H26+OCTUBRE!H26+NOVIEMBRE!H26+DICIEMBRE!H26</f>
        <v>0</v>
      </c>
      <c r="I26" s="38">
        <f>ENERO!I26+FEBRERO!I26+MARZO!I26+ABRIL!I26+MAYO!I26+JUNIO!I26+JULIO!I26+AGOSTO!I26+SEPTIEMBRE!I26+OCTUBRE!I26+NOVIEMBRE!I26+DICIEMBRE!I26</f>
        <v>0</v>
      </c>
      <c r="J26" s="38">
        <f>ENERO!J26+FEBRERO!J26+MARZO!J26+ABRIL!J26+MAYO!J26+JUNIO!J26+JULIO!J26+AGOSTO!J26+SEPTIEMBRE!J26+OCTUBRE!J26+NOVIEMBRE!J26+DICIEMBRE!J26</f>
        <v>0</v>
      </c>
      <c r="K26" s="14"/>
      <c r="L26" s="20"/>
    </row>
    <row r="27" spans="1:12" x14ac:dyDescent="0.25">
      <c r="A27" s="9">
        <f>PATRÓN!A27</f>
        <v>0</v>
      </c>
      <c r="B27" s="9"/>
      <c r="C27" s="9"/>
      <c r="D27" s="9"/>
      <c r="E27" s="20"/>
      <c r="F27" s="20"/>
      <c r="G27" s="20"/>
      <c r="H27" s="20"/>
      <c r="I27" s="20"/>
      <c r="J27" s="20"/>
      <c r="K27" s="20"/>
      <c r="L27" s="20"/>
    </row>
    <row r="28" spans="1:12" ht="15.75" thickBot="1" x14ac:dyDescent="0.3">
      <c r="A28" s="9">
        <f>PATRÓN!A28</f>
        <v>0</v>
      </c>
      <c r="B28" s="9"/>
      <c r="C28" s="9"/>
      <c r="D28" s="9"/>
      <c r="E28" s="20"/>
      <c r="F28" s="20"/>
      <c r="G28" s="20"/>
      <c r="H28" s="20"/>
      <c r="I28" s="20"/>
      <c r="J28" s="20"/>
      <c r="K28" s="20"/>
      <c r="L28" s="20"/>
    </row>
    <row r="29" spans="1:12" ht="21.75" thickBot="1" x14ac:dyDescent="0.4">
      <c r="A29" s="9">
        <f>PATRÓN!A29</f>
        <v>0</v>
      </c>
      <c r="B29" s="9"/>
      <c r="C29" s="9"/>
      <c r="D29" s="9"/>
      <c r="E29" s="20"/>
      <c r="F29" s="57" t="str">
        <f>PATRÓN!F29</f>
        <v>GASTOS FAMILIA</v>
      </c>
      <c r="G29" s="58" t="str">
        <f>PATRÓN!G29</f>
        <v>SALDO A.</v>
      </c>
      <c r="H29" s="58" t="str">
        <f>PATRÓN!H29</f>
        <v>ESTIMA.</v>
      </c>
      <c r="I29" s="58" t="str">
        <f>PATRÓN!I29</f>
        <v>REAL</v>
      </c>
      <c r="J29" s="58" t="str">
        <f>PATRÓN!J29</f>
        <v>DIF</v>
      </c>
      <c r="K29" s="59" t="str">
        <f>PATRÓN!K29</f>
        <v>SALDO ACU.</v>
      </c>
      <c r="L29" s="20"/>
    </row>
    <row r="30" spans="1:12" x14ac:dyDescent="0.25">
      <c r="A30" s="20"/>
      <c r="B30" s="20"/>
      <c r="C30" s="20"/>
      <c r="D30" s="20"/>
      <c r="E30" s="20"/>
      <c r="F30" s="60" t="str">
        <f>PATRÓN!F30</f>
        <v>COMIDA</v>
      </c>
      <c r="G30" s="7"/>
      <c r="H30" s="38">
        <f>ENERO!H30+FEBRERO!H30+MARZO!H30+ABRIL!H30+MAYO!H30+JUNIO!H30+JULIO!H30+AGOSTO!H30+SEPTIEMBRE!H30+OCTUBRE!H30+NOVIEMBRE!H30+DICIEMBRE!H30</f>
        <v>0</v>
      </c>
      <c r="I30" s="38">
        <f>ENERO!I30+FEBRERO!I30+MARZO!I30+ABRIL!I30+MAYO!I30+JUNIO!I30+JULIO!I30+AGOSTO!I30+SEPTIEMBRE!I30+OCTUBRE!I30+NOVIEMBRE!I30+DICIEMBRE!I30</f>
        <v>0</v>
      </c>
      <c r="J30" s="38">
        <f>ENERO!J30+FEBRERO!J30+MARZO!J30+ABRIL!J30+MAYO!J30+JUNIO!J30+JULIO!J30+AGOSTO!J30+SEPTIEMBRE!J30+OCTUBRE!J30+NOVIEMBRE!J30+DICIEMBRE!J30</f>
        <v>0</v>
      </c>
      <c r="K30" s="56"/>
      <c r="L30" s="20"/>
    </row>
    <row r="31" spans="1:12" ht="15.75" thickBot="1" x14ac:dyDescent="0.3">
      <c r="A31" s="20"/>
      <c r="B31" s="20"/>
      <c r="C31" s="20"/>
      <c r="D31" s="20"/>
      <c r="E31" s="20"/>
      <c r="F31" s="10" t="str">
        <f>PATRÓN!F31</f>
        <v>PRODUCTOS DE LIMPIEZA</v>
      </c>
      <c r="G31" s="9"/>
      <c r="H31" s="38">
        <f>ENERO!H31+FEBRERO!H31+MARZO!H31+ABRIL!H31+MAYO!H31+JUNIO!H31+JULIO!H31+AGOSTO!H31+SEPTIEMBRE!H31+OCTUBRE!H31+NOVIEMBRE!H31+DICIEMBRE!H31</f>
        <v>0</v>
      </c>
      <c r="I31" s="38">
        <f>ENERO!I31+FEBRERO!I31+MARZO!I31+ABRIL!I31+MAYO!I31+JUNIO!I31+JULIO!I31+AGOSTO!I31+SEPTIEMBRE!I31+OCTUBRE!I31+NOVIEMBRE!I31+DICIEMBRE!I31</f>
        <v>0</v>
      </c>
      <c r="J31" s="38">
        <f>ENERO!J31+FEBRERO!J31+MARZO!J31+ABRIL!J31+MAYO!J31+JUNIO!J31+JULIO!J31+AGOSTO!J31+SEPTIEMBRE!J31+OCTUBRE!J31+NOVIEMBRE!J31+DICIEMBRE!J31</f>
        <v>0</v>
      </c>
      <c r="K31" s="11"/>
      <c r="L31" s="20"/>
    </row>
    <row r="32" spans="1:12" ht="15.75" thickBot="1" x14ac:dyDescent="0.3">
      <c r="A32" s="120" t="str">
        <f>PATRÓN!A32</f>
        <v>ESTADO DE LAS CUENTAS</v>
      </c>
      <c r="B32" s="121"/>
      <c r="C32" s="121"/>
      <c r="D32" s="122"/>
      <c r="E32" s="20"/>
      <c r="F32" s="10" t="str">
        <f>PATRÓN!F32</f>
        <v>OTROS</v>
      </c>
      <c r="G32" s="9"/>
      <c r="H32" s="38">
        <f>ENERO!H32+FEBRERO!H32+MARZO!H32+ABRIL!H32+MAYO!H32+JUNIO!H32+JULIO!H32+AGOSTO!H32+SEPTIEMBRE!H32+OCTUBRE!H32+NOVIEMBRE!H32+DICIEMBRE!H32</f>
        <v>0</v>
      </c>
      <c r="I32" s="38">
        <f>ENERO!I32+FEBRERO!I32+MARZO!I32+ABRIL!I32+MAYO!I32+JUNIO!I32+JULIO!I32+AGOSTO!I32+SEPTIEMBRE!I32+OCTUBRE!I32+NOVIEMBRE!I32+DICIEMBRE!I32</f>
        <v>0</v>
      </c>
      <c r="J32" s="38">
        <f>ENERO!J32+FEBRERO!J32+MARZO!J32+ABRIL!J32+MAYO!J32+JUNIO!J32+JULIO!J32+AGOSTO!J32+SEPTIEMBRE!J32+OCTUBRE!J32+NOVIEMBRE!J32+DICIEMBRE!J32</f>
        <v>0</v>
      </c>
      <c r="K32" s="11"/>
      <c r="L32" s="20"/>
    </row>
    <row r="33" spans="1:12" x14ac:dyDescent="0.25">
      <c r="A33" s="20"/>
      <c r="B33" s="20"/>
      <c r="C33" s="20"/>
      <c r="D33" s="20"/>
      <c r="E33" s="20"/>
      <c r="F33" s="10" t="str">
        <f>PATRÓN!F33</f>
        <v>VESTIDO</v>
      </c>
      <c r="G33" s="9"/>
      <c r="H33" s="38">
        <f>ENERO!H33+FEBRERO!H33+MARZO!H33+ABRIL!H33+MAYO!H33+JUNIO!H33+JULIO!H33+AGOSTO!H33+SEPTIEMBRE!H33+OCTUBRE!H33+NOVIEMBRE!H33+DICIEMBRE!H33</f>
        <v>0</v>
      </c>
      <c r="I33" s="38">
        <f>ENERO!I33+FEBRERO!I33+MARZO!I33+ABRIL!I33+MAYO!I33+JUNIO!I33+JULIO!I33+AGOSTO!I33+SEPTIEMBRE!I33+OCTUBRE!I33+NOVIEMBRE!I33+DICIEMBRE!I33</f>
        <v>0</v>
      </c>
      <c r="J33" s="38">
        <f>ENERO!J33+FEBRERO!J33+MARZO!J33+ABRIL!J33+MAYO!J33+JUNIO!J33+JULIO!J33+AGOSTO!J33+SEPTIEMBRE!J33+OCTUBRE!J33+NOVIEMBRE!J33+DICIEMBRE!J33</f>
        <v>0</v>
      </c>
      <c r="K33" s="11"/>
      <c r="L33" s="20"/>
    </row>
    <row r="34" spans="1:12" ht="15.75" thickBot="1" x14ac:dyDescent="0.3">
      <c r="A34" s="20"/>
      <c r="B34" s="20"/>
      <c r="C34" s="20"/>
      <c r="D34" s="20"/>
      <c r="E34" s="20"/>
      <c r="F34" s="10" t="str">
        <f>PATRÓN!F34</f>
        <v>CALZADO</v>
      </c>
      <c r="G34" s="9"/>
      <c r="H34" s="38">
        <f>ENERO!H34+FEBRERO!H34+MARZO!H34+ABRIL!H34+MAYO!H34+JUNIO!H34+JULIO!H34+AGOSTO!H34+SEPTIEMBRE!H34+OCTUBRE!H34+NOVIEMBRE!H34+DICIEMBRE!H34</f>
        <v>0</v>
      </c>
      <c r="I34" s="38">
        <f>ENERO!I34+FEBRERO!I34+MARZO!I34+ABRIL!I34+MAYO!I34+JUNIO!I34+JULIO!I34+AGOSTO!I34+SEPTIEMBRE!I34+OCTUBRE!I34+NOVIEMBRE!I34+DICIEMBRE!I34</f>
        <v>0</v>
      </c>
      <c r="J34" s="38">
        <f>ENERO!J34+FEBRERO!J34+MARZO!J34+ABRIL!J34+MAYO!J34+JUNIO!J34+JULIO!J34+AGOSTO!J34+SEPTIEMBRE!J34+OCTUBRE!J34+NOVIEMBRE!J34+DICIEMBRE!J34</f>
        <v>0</v>
      </c>
      <c r="K34" s="11"/>
      <c r="L34" s="20"/>
    </row>
    <row r="35" spans="1:12" ht="15.75" thickBot="1" x14ac:dyDescent="0.3">
      <c r="A35" s="2" t="str">
        <f>PATRÓN!A35</f>
        <v>CONCEPTO</v>
      </c>
      <c r="B35" s="3" t="str">
        <f>PATRÓN!B35</f>
        <v>SALDO INICIO</v>
      </c>
      <c r="C35" s="3" t="str">
        <f>PATRÓN!C35</f>
        <v>ENTRADAS</v>
      </c>
      <c r="D35" s="4" t="str">
        <f>PATRÓN!D35</f>
        <v>SALDO FINAL</v>
      </c>
      <c r="E35" s="20"/>
      <c r="F35" s="10" t="str">
        <f>PATRÓN!F35</f>
        <v>MATERIAL ESCOLAR-LIBROS</v>
      </c>
      <c r="G35" s="9"/>
      <c r="H35" s="38">
        <f>ENERO!H35+FEBRERO!H35+MARZO!H35+ABRIL!H35+MAYO!H35+JUNIO!H35+JULIO!H35+AGOSTO!H35+SEPTIEMBRE!H35+OCTUBRE!H35+NOVIEMBRE!H35+DICIEMBRE!H35</f>
        <v>0</v>
      </c>
      <c r="I35" s="38">
        <f>ENERO!I35+FEBRERO!I35+MARZO!I35+ABRIL!I35+MAYO!I35+JUNIO!I35+JULIO!I35+AGOSTO!I35+SEPTIEMBRE!I35+OCTUBRE!I35+NOVIEMBRE!I35+DICIEMBRE!I35</f>
        <v>0</v>
      </c>
      <c r="J35" s="38">
        <f>ENERO!J35+FEBRERO!J35+MARZO!J35+ABRIL!J35+MAYO!J35+JUNIO!J35+JULIO!J35+AGOSTO!J35+SEPTIEMBRE!J35+OCTUBRE!J35+NOVIEMBRE!J35+DICIEMBRE!J35</f>
        <v>0</v>
      </c>
      <c r="K35" s="11"/>
      <c r="L35" s="20"/>
    </row>
    <row r="36" spans="1:12" ht="15.75" thickBot="1" x14ac:dyDescent="0.3">
      <c r="A36" s="7" t="str">
        <f>PATRÓN!A36</f>
        <v>CUENTA COMÚN DE GASTOS</v>
      </c>
      <c r="B36" s="41">
        <f>ENERO!B36</f>
        <v>0</v>
      </c>
      <c r="C36" s="7"/>
      <c r="D36" s="41">
        <f>DICIEMBRE!D36</f>
        <v>0</v>
      </c>
      <c r="E36" s="20"/>
      <c r="F36" s="12">
        <f>PATRÓN!F36</f>
        <v>0</v>
      </c>
      <c r="G36" s="13"/>
      <c r="H36" s="38">
        <f>ENERO!H36+FEBRERO!H36+MARZO!H36+ABRIL!H36+MAYO!H36+JUNIO!H36+JULIO!H36+AGOSTO!H36+SEPTIEMBRE!H36+OCTUBRE!H36+NOVIEMBRE!H36+DICIEMBRE!H36</f>
        <v>0</v>
      </c>
      <c r="I36" s="38">
        <f>ENERO!I36+FEBRERO!I36+MARZO!I36+ABRIL!I36+MAYO!I36+JUNIO!I36+JULIO!I36+AGOSTO!I36+SEPTIEMBRE!I36+OCTUBRE!I36+NOVIEMBRE!I36+DICIEMBRE!I36</f>
        <v>0</v>
      </c>
      <c r="J36" s="38">
        <f>ENERO!J36+FEBRERO!J36+MARZO!J36+ABRIL!J36+MAYO!J36+JUNIO!J36+JULIO!J36+AGOSTO!J36+SEPTIEMBRE!J36+OCTUBRE!J36+NOVIEMBRE!J36+DICIEMBRE!J36</f>
        <v>0</v>
      </c>
      <c r="K36" s="14"/>
      <c r="L36" s="20"/>
    </row>
    <row r="37" spans="1:12" x14ac:dyDescent="0.25">
      <c r="A37" s="9" t="str">
        <f>PATRÓN!A37</f>
        <v>FONDO DE RESERVA</v>
      </c>
      <c r="B37" s="41">
        <f>ENERO!B37</f>
        <v>0</v>
      </c>
      <c r="C37" s="9"/>
      <c r="D37" s="41">
        <f>DICIEMBRE!D37</f>
        <v>0</v>
      </c>
      <c r="E37" s="20"/>
      <c r="F37" s="20"/>
      <c r="G37" s="20"/>
      <c r="H37" s="20"/>
      <c r="I37" s="20"/>
      <c r="J37" s="20"/>
      <c r="K37" s="20"/>
      <c r="L37" s="20"/>
    </row>
    <row r="38" spans="1:12" ht="15.75" thickBot="1" x14ac:dyDescent="0.3">
      <c r="A38" s="9" t="str">
        <f>PATRÓN!A38</f>
        <v>AHORRO 1</v>
      </c>
      <c r="B38" s="41">
        <f>ENERO!B38</f>
        <v>0</v>
      </c>
      <c r="C38" s="9"/>
      <c r="D38" s="41">
        <f>DICIEMBRE!D38</f>
        <v>0</v>
      </c>
      <c r="E38" s="20"/>
      <c r="F38" s="20"/>
      <c r="G38" s="20"/>
      <c r="H38" s="20"/>
      <c r="I38" s="20"/>
      <c r="J38" s="20"/>
      <c r="K38" s="20"/>
      <c r="L38" s="20"/>
    </row>
    <row r="39" spans="1:12" ht="21.75" thickBot="1" x14ac:dyDescent="0.4">
      <c r="A39" s="9" t="str">
        <f>PATRÓN!A39</f>
        <v>AHORRO 2</v>
      </c>
      <c r="B39" s="41">
        <f>ENERO!B39</f>
        <v>0</v>
      </c>
      <c r="C39" s="9"/>
      <c r="D39" s="41">
        <f>DICIEMBRE!D39</f>
        <v>0</v>
      </c>
      <c r="E39" s="20"/>
      <c r="F39" s="57" t="str">
        <f>PATRÓN!F39</f>
        <v>OCIO-TELECO</v>
      </c>
      <c r="G39" s="58" t="str">
        <f>PATRÓN!G39</f>
        <v>SALDO A.</v>
      </c>
      <c r="H39" s="58" t="str">
        <f>PATRÓN!H39</f>
        <v>ESTIMA.</v>
      </c>
      <c r="I39" s="58" t="str">
        <f>PATRÓN!I39</f>
        <v>REAL</v>
      </c>
      <c r="J39" s="58" t="str">
        <f>PATRÓN!J39</f>
        <v>DIF</v>
      </c>
      <c r="K39" s="59" t="str">
        <f>PATRÓN!K39</f>
        <v>SALDO ACU.</v>
      </c>
      <c r="L39" s="20"/>
    </row>
    <row r="40" spans="1:12" x14ac:dyDescent="0.25">
      <c r="A40" s="9">
        <f>PATRÓN!A40</f>
        <v>0</v>
      </c>
      <c r="B40" s="9"/>
      <c r="C40" s="9"/>
      <c r="D40" s="9"/>
      <c r="E40" s="20"/>
      <c r="F40" s="60" t="str">
        <f>PATRÓN!F40</f>
        <v>VIAJES</v>
      </c>
      <c r="G40" s="7"/>
      <c r="H40" s="38">
        <f>ENERO!H40+FEBRERO!H40+MARZO!H40+ABRIL!H40+MAYO!H40+JUNIO!H40+JULIO!H40+AGOSTO!H40+SEPTIEMBRE!H40+OCTUBRE!H40+NOVIEMBRE!H40+DICIEMBRE!H40</f>
        <v>0</v>
      </c>
      <c r="I40" s="38">
        <f>ENERO!I40+FEBRERO!I40+MARZO!I40+ABRIL!I40+MAYO!I40+JUNIO!I40+JULIO!I40+AGOSTO!I40+SEPTIEMBRE!I40+OCTUBRE!I40+NOVIEMBRE!I40+DICIEMBRE!I40</f>
        <v>0</v>
      </c>
      <c r="J40" s="38">
        <f>ENERO!J40+FEBRERO!J40+MARZO!J40+ABRIL!J40+MAYO!J40+JUNIO!J40+JULIO!J40+AGOSTO!J40+SEPTIEMBRE!J40+OCTUBRE!J40+NOVIEMBRE!J40+DICIEMBRE!J40</f>
        <v>0</v>
      </c>
      <c r="K40" s="56"/>
      <c r="L40" s="20"/>
    </row>
    <row r="41" spans="1:12" x14ac:dyDescent="0.25">
      <c r="A41" s="9">
        <f>PATRÓN!A41</f>
        <v>0</v>
      </c>
      <c r="B41" s="9"/>
      <c r="C41" s="9"/>
      <c r="D41" s="9"/>
      <c r="E41" s="20"/>
      <c r="F41" s="10" t="str">
        <f>PATRÓN!F41</f>
        <v>BARES-CINE-RESTAURANTES</v>
      </c>
      <c r="G41" s="9"/>
      <c r="H41" s="38">
        <f>ENERO!H41+FEBRERO!H41+MARZO!H41+ABRIL!H41+MAYO!H41+JUNIO!H41+JULIO!H41+AGOSTO!H41+SEPTIEMBRE!H41+OCTUBRE!H41+NOVIEMBRE!H41+DICIEMBRE!H41</f>
        <v>0</v>
      </c>
      <c r="I41" s="38">
        <f>ENERO!I41+FEBRERO!I41+MARZO!I41+ABRIL!I41+MAYO!I41+JUNIO!I41+JULIO!I41+AGOSTO!I41+SEPTIEMBRE!I41+OCTUBRE!I41+NOVIEMBRE!I41+DICIEMBRE!I41</f>
        <v>0</v>
      </c>
      <c r="J41" s="38">
        <f>ENERO!J41+FEBRERO!J41+MARZO!J41+ABRIL!J41+MAYO!J41+JUNIO!J41+JULIO!J41+AGOSTO!J41+SEPTIEMBRE!J41+OCTUBRE!J41+NOVIEMBRE!J41+DICIEMBRE!J41</f>
        <v>0</v>
      </c>
      <c r="K41" s="11"/>
      <c r="L41" s="20"/>
    </row>
    <row r="42" spans="1:12" x14ac:dyDescent="0.25">
      <c r="A42" s="9">
        <f>PATRÓN!A42</f>
        <v>0</v>
      </c>
      <c r="B42" s="9"/>
      <c r="C42" s="9"/>
      <c r="D42" s="9"/>
      <c r="E42" s="20"/>
      <c r="F42" s="10">
        <f>PATRÓN!F42</f>
        <v>0</v>
      </c>
      <c r="G42" s="9"/>
      <c r="H42" s="38">
        <f>ENERO!H42+FEBRERO!H42+MARZO!H42+ABRIL!H42+MAYO!H42+JUNIO!H42+JULIO!H42+AGOSTO!H42+SEPTIEMBRE!H42+OCTUBRE!H42+NOVIEMBRE!H42+DICIEMBRE!H42</f>
        <v>0</v>
      </c>
      <c r="I42" s="38">
        <f>ENERO!I42+FEBRERO!I42+MARZO!I42+ABRIL!I42+MAYO!I42+JUNIO!I42+JULIO!I42+AGOSTO!I42+SEPTIEMBRE!I42+OCTUBRE!I42+NOVIEMBRE!I42+DICIEMBRE!I42</f>
        <v>0</v>
      </c>
      <c r="J42" s="38">
        <f>ENERO!J42+FEBRERO!J42+MARZO!J42+ABRIL!J42+MAYO!J42+JUNIO!J42+JULIO!J42+AGOSTO!J42+SEPTIEMBRE!J42+OCTUBRE!J42+NOVIEMBRE!J42+DICIEMBRE!J42</f>
        <v>0</v>
      </c>
      <c r="K42" s="11"/>
      <c r="L42" s="20"/>
    </row>
    <row r="43" spans="1:12" x14ac:dyDescent="0.25">
      <c r="A43" s="20"/>
      <c r="B43" s="20"/>
      <c r="C43" s="20"/>
      <c r="D43" s="20"/>
      <c r="E43" s="20"/>
      <c r="F43" s="10">
        <f>PATRÓN!F43</f>
        <v>0</v>
      </c>
      <c r="G43" s="9"/>
      <c r="H43" s="38">
        <f>ENERO!H43+FEBRERO!H43+MARZO!H43+ABRIL!H43+MAYO!H43+JUNIO!H43+JULIO!H43+AGOSTO!H43+SEPTIEMBRE!H43+OCTUBRE!H43+NOVIEMBRE!H43+DICIEMBRE!H43</f>
        <v>0</v>
      </c>
      <c r="I43" s="38">
        <f>ENERO!I43+FEBRERO!I43+MARZO!I43+ABRIL!I43+MAYO!I43+JUNIO!I43+JULIO!I43+AGOSTO!I43+SEPTIEMBRE!I43+OCTUBRE!I43+NOVIEMBRE!I43+DICIEMBRE!I43</f>
        <v>0</v>
      </c>
      <c r="J43" s="38">
        <f>ENERO!J43+FEBRERO!J43+MARZO!J43+ABRIL!J43+MAYO!J43+JUNIO!J43+JULIO!J43+AGOSTO!J43+SEPTIEMBRE!J43+OCTUBRE!J43+NOVIEMBRE!J43+DICIEMBRE!J43</f>
        <v>0</v>
      </c>
      <c r="K43" s="11"/>
      <c r="L43" s="20"/>
    </row>
    <row r="44" spans="1:12" x14ac:dyDescent="0.25">
      <c r="A44" s="20"/>
      <c r="B44" s="20"/>
      <c r="C44" s="20"/>
      <c r="D44" s="20"/>
      <c r="E44" s="20"/>
      <c r="F44" s="10">
        <f>PATRÓN!F44</f>
        <v>0</v>
      </c>
      <c r="G44" s="9"/>
      <c r="H44" s="38">
        <f>ENERO!H44+FEBRERO!H44+MARZO!H44+ABRIL!H44+MAYO!H44+JUNIO!H44+JULIO!H44+AGOSTO!H44+SEPTIEMBRE!H44+OCTUBRE!H44+NOVIEMBRE!H44+DICIEMBRE!H44</f>
        <v>0</v>
      </c>
      <c r="I44" s="38">
        <f>ENERO!I44+FEBRERO!I44+MARZO!I44+ABRIL!I44+MAYO!I44+JUNIO!I44+JULIO!I44+AGOSTO!I44+SEPTIEMBRE!I44+OCTUBRE!I44+NOVIEMBRE!I44+DICIEMBRE!I44</f>
        <v>0</v>
      </c>
      <c r="J44" s="38">
        <f>ENERO!J44+FEBRERO!J44+MARZO!J44+ABRIL!J44+MAYO!J44+JUNIO!J44+JULIO!J44+AGOSTO!J44+SEPTIEMBRE!J44+OCTUBRE!J44+NOVIEMBRE!J44+DICIEMBRE!J44</f>
        <v>0</v>
      </c>
      <c r="K44" s="11"/>
      <c r="L44" s="20"/>
    </row>
    <row r="45" spans="1:12" x14ac:dyDescent="0.25">
      <c r="A45" s="20"/>
      <c r="B45" s="20"/>
      <c r="C45" s="20"/>
      <c r="D45" s="20"/>
      <c r="E45" s="20"/>
      <c r="F45" s="10">
        <f>PATRÓN!F45</f>
        <v>0</v>
      </c>
      <c r="G45" s="9"/>
      <c r="H45" s="38">
        <f>ENERO!H45+FEBRERO!H45+MARZO!H45+ABRIL!H45+MAYO!H45+JUNIO!H45+JULIO!H45+AGOSTO!H45+SEPTIEMBRE!H45+OCTUBRE!H45+NOVIEMBRE!H45+DICIEMBRE!H45</f>
        <v>0</v>
      </c>
      <c r="I45" s="38">
        <f>ENERO!I45+FEBRERO!I45+MARZO!I45+ABRIL!I45+MAYO!I45+JUNIO!I45+JULIO!I45+AGOSTO!I45+SEPTIEMBRE!I45+OCTUBRE!I45+NOVIEMBRE!I45+DICIEMBRE!I45</f>
        <v>0</v>
      </c>
      <c r="J45" s="38">
        <f>ENERO!J45+FEBRERO!J45+MARZO!J45+ABRIL!J45+MAYO!J45+JUNIO!J45+JULIO!J45+AGOSTO!J45+SEPTIEMBRE!J45+OCTUBRE!J45+NOVIEMBRE!J45+DICIEMBRE!J45</f>
        <v>0</v>
      </c>
      <c r="K45" s="11"/>
      <c r="L45" s="20"/>
    </row>
    <row r="46" spans="1:12" ht="15.75" thickBot="1" x14ac:dyDescent="0.3">
      <c r="A46" s="20"/>
      <c r="B46" s="20"/>
      <c r="C46" s="20"/>
      <c r="D46" s="20"/>
      <c r="E46" s="20"/>
      <c r="F46" s="12">
        <f>PATRÓN!F46</f>
        <v>0</v>
      </c>
      <c r="G46" s="13"/>
      <c r="H46" s="38">
        <f>ENERO!H46+FEBRERO!H46+MARZO!H46+ABRIL!H46+MAYO!H46+JUNIO!H46+JULIO!H46+AGOSTO!H46+SEPTIEMBRE!H46+OCTUBRE!H46+NOVIEMBRE!H46+DICIEMBRE!H46</f>
        <v>0</v>
      </c>
      <c r="I46" s="38">
        <f>ENERO!I46+FEBRERO!I46+MARZO!I46+ABRIL!I46+MAYO!I46+JUNIO!I46+JULIO!I46+AGOSTO!I46+SEPTIEMBRE!I46+OCTUBRE!I46+NOVIEMBRE!I46+DICIEMBRE!I46</f>
        <v>0</v>
      </c>
      <c r="J46" s="38">
        <f>ENERO!J46+FEBRERO!J46+MARZO!J46+ABRIL!J46+MAYO!J46+JUNIO!J46+JULIO!J46+AGOSTO!J46+SEPTIEMBRE!J46+OCTUBRE!J46+NOVIEMBRE!J46+DICIEMBRE!J46</f>
        <v>0</v>
      </c>
      <c r="K46" s="14"/>
      <c r="L46" s="20"/>
    </row>
    <row r="47" spans="1:12" x14ac:dyDescent="0.2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</row>
    <row r="48" spans="1:12" ht="15.75" thickBot="1" x14ac:dyDescent="0.3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</row>
    <row r="49" spans="1:12" ht="21.75" thickBot="1" x14ac:dyDescent="0.4">
      <c r="A49" s="20"/>
      <c r="B49" s="20"/>
      <c r="C49" s="20"/>
      <c r="D49" s="20"/>
      <c r="E49" s="20"/>
      <c r="F49" s="57" t="str">
        <f>PATRÓN!F49</f>
        <v>S. MÉDICOS-SEGUROS</v>
      </c>
      <c r="G49" s="58" t="str">
        <f>PATRÓN!G49</f>
        <v>SALDO A.</v>
      </c>
      <c r="H49" s="58" t="str">
        <f>PATRÓN!H49</f>
        <v>ESTIMA.</v>
      </c>
      <c r="I49" s="58" t="str">
        <f>PATRÓN!I49</f>
        <v>REAL</v>
      </c>
      <c r="J49" s="58" t="str">
        <f>PATRÓN!J49</f>
        <v>DIF</v>
      </c>
      <c r="K49" s="59" t="str">
        <f>PATRÓN!K49</f>
        <v>SALDO ACU.</v>
      </c>
      <c r="L49" s="20"/>
    </row>
    <row r="50" spans="1:12" x14ac:dyDescent="0.25">
      <c r="A50" s="20"/>
      <c r="B50" s="20"/>
      <c r="C50" s="20"/>
      <c r="D50" s="20"/>
      <c r="E50" s="20"/>
      <c r="F50" s="60" t="str">
        <f>PATRÓN!F50</f>
        <v>CONSULTAS MÉDICAS</v>
      </c>
      <c r="G50" s="7"/>
      <c r="H50" s="38">
        <f>ENERO!H50+FEBRERO!H50+MARZO!H50+ABRIL!H50+MAYO!H50+JUNIO!H50+JULIO!H50+AGOSTO!H50+SEPTIEMBRE!H50+OCTUBRE!H50+NOVIEMBRE!H50+DICIEMBRE!H50</f>
        <v>0</v>
      </c>
      <c r="I50" s="38">
        <f>ENERO!I50+FEBRERO!I50+MARZO!I50+ABRIL!I50+MAYO!I50+JUNIO!I50+JULIO!I50+AGOSTO!I50+SEPTIEMBRE!I50+OCTUBRE!I50+NOVIEMBRE!I50+DICIEMBRE!I50</f>
        <v>0</v>
      </c>
      <c r="J50" s="38">
        <f>ENERO!J50+FEBRERO!J50+MARZO!J50+ABRIL!J50+MAYO!J50+JUNIO!J50+JULIO!J50+AGOSTO!J50+SEPTIEMBRE!J50+OCTUBRE!J50+NOVIEMBRE!J50+DICIEMBRE!J50</f>
        <v>0</v>
      </c>
      <c r="K50" s="56"/>
      <c r="L50" s="20"/>
    </row>
    <row r="51" spans="1:12" x14ac:dyDescent="0.25">
      <c r="A51" s="20"/>
      <c r="B51" s="20"/>
      <c r="C51" s="20"/>
      <c r="D51" s="20"/>
      <c r="E51" s="20"/>
      <c r="F51" s="10" t="str">
        <f>PATRÓN!F51</f>
        <v>MEDICAMENTOS</v>
      </c>
      <c r="G51" s="9"/>
      <c r="H51" s="38">
        <f>ENERO!H51+FEBRERO!H51+MARZO!H51+ABRIL!H51+MAYO!H51+JUNIO!H51+JULIO!H51+AGOSTO!H51+SEPTIEMBRE!H51+OCTUBRE!H51+NOVIEMBRE!H51+DICIEMBRE!H51</f>
        <v>0</v>
      </c>
      <c r="I51" s="38">
        <f>ENERO!I51+FEBRERO!I51+MARZO!I51+ABRIL!I51+MAYO!I51+JUNIO!I51+JULIO!I51+AGOSTO!I51+SEPTIEMBRE!I51+OCTUBRE!I51+NOVIEMBRE!I51+DICIEMBRE!I51</f>
        <v>0</v>
      </c>
      <c r="J51" s="38">
        <f>ENERO!J51+FEBRERO!J51+MARZO!J51+ABRIL!J51+MAYO!J51+JUNIO!J51+JULIO!J51+AGOSTO!J51+SEPTIEMBRE!J51+OCTUBRE!J51+NOVIEMBRE!J51+DICIEMBRE!J51</f>
        <v>0</v>
      </c>
      <c r="K51" s="11"/>
      <c r="L51" s="20"/>
    </row>
    <row r="52" spans="1:12" x14ac:dyDescent="0.25">
      <c r="A52" s="20"/>
      <c r="B52" s="20"/>
      <c r="C52" s="20"/>
      <c r="D52" s="20"/>
      <c r="E52" s="20"/>
      <c r="F52" s="10" t="str">
        <f>PATRÓN!F52</f>
        <v>SEGURO DE VIDA 1</v>
      </c>
      <c r="G52" s="9"/>
      <c r="H52" s="38">
        <f>ENERO!H52+FEBRERO!H52+MARZO!H52+ABRIL!H52+MAYO!H52+JUNIO!H52+JULIO!H52+AGOSTO!H52+SEPTIEMBRE!H52+OCTUBRE!H52+NOVIEMBRE!H52+DICIEMBRE!H52</f>
        <v>0</v>
      </c>
      <c r="I52" s="38">
        <f>ENERO!I52+FEBRERO!I52+MARZO!I52+ABRIL!I52+MAYO!I52+JUNIO!I52+JULIO!I52+AGOSTO!I52+SEPTIEMBRE!I52+OCTUBRE!I52+NOVIEMBRE!I52+DICIEMBRE!I52</f>
        <v>0</v>
      </c>
      <c r="J52" s="38">
        <f>ENERO!J52+FEBRERO!J52+MARZO!J52+ABRIL!J52+MAYO!J52+JUNIO!J52+JULIO!J52+AGOSTO!J52+SEPTIEMBRE!J52+OCTUBRE!J52+NOVIEMBRE!J52+DICIEMBRE!J52</f>
        <v>0</v>
      </c>
      <c r="K52" s="11"/>
      <c r="L52" s="20"/>
    </row>
    <row r="53" spans="1:12" x14ac:dyDescent="0.25">
      <c r="A53" s="20"/>
      <c r="B53" s="20"/>
      <c r="C53" s="20"/>
      <c r="D53" s="20"/>
      <c r="E53" s="20"/>
      <c r="F53" s="10" t="str">
        <f>PATRÓN!F53</f>
        <v>SEGURO DE VIDA 2</v>
      </c>
      <c r="G53" s="9"/>
      <c r="H53" s="38">
        <f>ENERO!H53+FEBRERO!H53+MARZO!H53+ABRIL!H53+MAYO!H53+JUNIO!H53+JULIO!H53+AGOSTO!H53+SEPTIEMBRE!H53+OCTUBRE!H53+NOVIEMBRE!H53+DICIEMBRE!H53</f>
        <v>0</v>
      </c>
      <c r="I53" s="38">
        <f>ENERO!I53+FEBRERO!I53+MARZO!I53+ABRIL!I53+MAYO!I53+JUNIO!I53+JULIO!I53+AGOSTO!I53+SEPTIEMBRE!I53+OCTUBRE!I53+NOVIEMBRE!I53+DICIEMBRE!I53</f>
        <v>0</v>
      </c>
      <c r="J53" s="38">
        <f>ENERO!J53+FEBRERO!J53+MARZO!J53+ABRIL!J53+MAYO!J53+JUNIO!J53+JULIO!J53+AGOSTO!J53+SEPTIEMBRE!J53+OCTUBRE!J53+NOVIEMBRE!J53+DICIEMBRE!J53</f>
        <v>0</v>
      </c>
      <c r="K53" s="11"/>
      <c r="L53" s="20"/>
    </row>
    <row r="54" spans="1:12" x14ac:dyDescent="0.25">
      <c r="A54" s="20"/>
      <c r="B54" s="20"/>
      <c r="C54" s="20"/>
      <c r="D54" s="20"/>
      <c r="E54" s="20"/>
      <c r="F54" s="10">
        <f>PATRÓN!F54</f>
        <v>0</v>
      </c>
      <c r="G54" s="9"/>
      <c r="H54" s="38">
        <f>ENERO!H54+FEBRERO!H54+MARZO!H54+ABRIL!H54+MAYO!H54+JUNIO!H54+JULIO!H54+AGOSTO!H54+SEPTIEMBRE!H54+OCTUBRE!H54+NOVIEMBRE!H54+DICIEMBRE!H54</f>
        <v>0</v>
      </c>
      <c r="I54" s="38">
        <f>ENERO!I54+FEBRERO!I54+MARZO!I54+ABRIL!I54+MAYO!I54+JUNIO!I54+JULIO!I54+AGOSTO!I54+SEPTIEMBRE!I54+OCTUBRE!I54+NOVIEMBRE!I54+DICIEMBRE!I54</f>
        <v>0</v>
      </c>
      <c r="J54" s="38">
        <f>ENERO!J54+FEBRERO!J54+MARZO!J54+ABRIL!J54+MAYO!J54+JUNIO!J54+JULIO!J54+AGOSTO!J54+SEPTIEMBRE!J54+OCTUBRE!J54+NOVIEMBRE!J54+DICIEMBRE!J54</f>
        <v>0</v>
      </c>
      <c r="K54" s="11"/>
      <c r="L54" s="20"/>
    </row>
    <row r="55" spans="1:12" x14ac:dyDescent="0.25">
      <c r="A55" s="20"/>
      <c r="B55" s="20"/>
      <c r="C55" s="20"/>
      <c r="D55" s="20"/>
      <c r="E55" s="20"/>
      <c r="F55" s="10">
        <f>PATRÓN!F55</f>
        <v>0</v>
      </c>
      <c r="G55" s="9"/>
      <c r="H55" s="38">
        <f>ENERO!H55+FEBRERO!H55+MARZO!H55+ABRIL!H55+MAYO!H55+JUNIO!H55+JULIO!H55+AGOSTO!H55+SEPTIEMBRE!H55+OCTUBRE!H55+NOVIEMBRE!H55+DICIEMBRE!H55</f>
        <v>0</v>
      </c>
      <c r="I55" s="38">
        <f>ENERO!I55+FEBRERO!I55+MARZO!I55+ABRIL!I55+MAYO!I55+JUNIO!I55+JULIO!I55+AGOSTO!I55+SEPTIEMBRE!I55+OCTUBRE!I55+NOVIEMBRE!I55+DICIEMBRE!I55</f>
        <v>0</v>
      </c>
      <c r="J55" s="38">
        <f>ENERO!J55+FEBRERO!J55+MARZO!J55+ABRIL!J55+MAYO!J55+JUNIO!J55+JULIO!J55+AGOSTO!J55+SEPTIEMBRE!J55+OCTUBRE!J55+NOVIEMBRE!J55+DICIEMBRE!J55</f>
        <v>0</v>
      </c>
      <c r="K55" s="11"/>
      <c r="L55" s="20"/>
    </row>
    <row r="56" spans="1:12" ht="15.75" thickBot="1" x14ac:dyDescent="0.3">
      <c r="A56" s="20"/>
      <c r="B56" s="20"/>
      <c r="C56" s="20"/>
      <c r="D56" s="20"/>
      <c r="E56" s="20"/>
      <c r="F56" s="12">
        <f>PATRÓN!F56</f>
        <v>0</v>
      </c>
      <c r="G56" s="13"/>
      <c r="H56" s="38">
        <f>ENERO!H56+FEBRERO!H56+MARZO!H56+ABRIL!H56+MAYO!H56+JUNIO!H56+JULIO!H56+AGOSTO!H56+SEPTIEMBRE!H56+OCTUBRE!H56+NOVIEMBRE!H56+DICIEMBRE!H56</f>
        <v>0</v>
      </c>
      <c r="I56" s="38">
        <f>ENERO!I56+FEBRERO!I56+MARZO!I56+ABRIL!I56+MAYO!I56+JUNIO!I56+JULIO!I56+AGOSTO!I56+SEPTIEMBRE!I56+OCTUBRE!I56+NOVIEMBRE!I56+DICIEMBRE!I56</f>
        <v>0</v>
      </c>
      <c r="J56" s="38">
        <f>ENERO!J56+FEBRERO!J56+MARZO!J56+ABRIL!J56+MAYO!J56+JUNIO!J56+JULIO!J56+AGOSTO!J56+SEPTIEMBRE!J56+OCTUBRE!J56+NOVIEMBRE!J56+DICIEMBRE!J56</f>
        <v>0</v>
      </c>
      <c r="K56" s="14"/>
      <c r="L56" s="20"/>
    </row>
    <row r="57" spans="1:12" x14ac:dyDescent="0.2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</row>
    <row r="58" spans="1:12" ht="15.75" thickBot="1" x14ac:dyDescent="0.3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</row>
    <row r="59" spans="1:12" ht="21.75" thickBot="1" x14ac:dyDescent="0.4">
      <c r="A59" s="20"/>
      <c r="B59" s="20"/>
      <c r="C59" s="20"/>
      <c r="D59" s="20"/>
      <c r="E59" s="20"/>
      <c r="F59" s="57" t="str">
        <f>PATRÓN!F59</f>
        <v>AHORRO-IMPUESTOS</v>
      </c>
      <c r="G59" s="58" t="str">
        <f>PATRÓN!G59</f>
        <v>SALDO A.</v>
      </c>
      <c r="H59" s="58" t="str">
        <f>PATRÓN!H59</f>
        <v>ESTIMA.</v>
      </c>
      <c r="I59" s="58" t="str">
        <f>PATRÓN!I59</f>
        <v>REAL</v>
      </c>
      <c r="J59" s="58" t="str">
        <f>PATRÓN!J59</f>
        <v>DIF</v>
      </c>
      <c r="K59" s="59" t="str">
        <f>PATRÓN!K59</f>
        <v>SALDO ACU.</v>
      </c>
      <c r="L59" s="20"/>
    </row>
    <row r="60" spans="1:12" x14ac:dyDescent="0.25">
      <c r="A60" s="20"/>
      <c r="B60" s="20"/>
      <c r="C60" s="20"/>
      <c r="D60" s="20"/>
      <c r="E60" s="20"/>
      <c r="F60" s="60" t="str">
        <f>PATRÓN!F60</f>
        <v>AHORRO 1</v>
      </c>
      <c r="G60" s="7"/>
      <c r="H60" s="38">
        <f>ENERO!H60+FEBRERO!H60+MARZO!H60+ABRIL!H60+MAYO!H60+JUNIO!H60+JULIO!H60+AGOSTO!H60+SEPTIEMBRE!H60+OCTUBRE!H60+NOVIEMBRE!H60+DICIEMBRE!H60</f>
        <v>0</v>
      </c>
      <c r="I60" s="38">
        <f>ENERO!I60+FEBRERO!I60+MARZO!I60+ABRIL!I60+MAYO!I60+JUNIO!I60+JULIO!I60+AGOSTO!I60+SEPTIEMBRE!I60+OCTUBRE!I60+NOVIEMBRE!I60+DICIEMBRE!I60</f>
        <v>0</v>
      </c>
      <c r="J60" s="38">
        <f>ENERO!J60+FEBRERO!J60+MARZO!J60+ABRIL!J60+MAYO!J60+JUNIO!J60+JULIO!J60+AGOSTO!J60+SEPTIEMBRE!J60+OCTUBRE!J60+NOVIEMBRE!J60+DICIEMBRE!J60</f>
        <v>0</v>
      </c>
      <c r="K60" s="56"/>
      <c r="L60" s="20"/>
    </row>
    <row r="61" spans="1:12" x14ac:dyDescent="0.25">
      <c r="A61" s="20"/>
      <c r="B61" s="20"/>
      <c r="C61" s="20"/>
      <c r="D61" s="20"/>
      <c r="E61" s="20"/>
      <c r="F61" s="10" t="str">
        <f>PATRÓN!F61</f>
        <v>AHORRO 2</v>
      </c>
      <c r="G61" s="9"/>
      <c r="H61" s="38">
        <f>ENERO!H61+FEBRERO!H61+MARZO!H61+ABRIL!H61+MAYO!H61+JUNIO!H61+JULIO!H61+AGOSTO!H61+SEPTIEMBRE!H61+OCTUBRE!H61+NOVIEMBRE!H61+DICIEMBRE!H61</f>
        <v>0</v>
      </c>
      <c r="I61" s="38">
        <f>ENERO!I61+FEBRERO!I61+MARZO!I61+ABRIL!I61+MAYO!I61+JUNIO!I61+JULIO!I61+AGOSTO!I61+SEPTIEMBRE!I61+OCTUBRE!I61+NOVIEMBRE!I61+DICIEMBRE!I61</f>
        <v>0</v>
      </c>
      <c r="J61" s="38">
        <f>ENERO!J61+FEBRERO!J61+MARZO!J61+ABRIL!J61+MAYO!J61+JUNIO!J61+JULIO!J61+AGOSTO!J61+SEPTIEMBRE!J61+OCTUBRE!J61+NOVIEMBRE!J61+DICIEMBRE!J61</f>
        <v>0</v>
      </c>
      <c r="K61" s="11"/>
      <c r="L61" s="20"/>
    </row>
    <row r="62" spans="1:12" x14ac:dyDescent="0.25">
      <c r="A62" s="20"/>
      <c r="B62" s="20"/>
      <c r="C62" s="20"/>
      <c r="D62" s="20"/>
      <c r="E62" s="20"/>
      <c r="F62" s="10" t="str">
        <f>PATRÓN!F62</f>
        <v>HACIENDA 1</v>
      </c>
      <c r="G62" s="9"/>
      <c r="H62" s="38">
        <f>ENERO!H62+FEBRERO!H62+MARZO!H62+ABRIL!H62+MAYO!H62+JUNIO!H62+JULIO!H62+AGOSTO!H62+SEPTIEMBRE!H62+OCTUBRE!H62+NOVIEMBRE!H62+DICIEMBRE!H62</f>
        <v>0</v>
      </c>
      <c r="I62" s="38">
        <f>ENERO!I62+FEBRERO!I62+MARZO!I62+ABRIL!I62+MAYO!I62+JUNIO!I62+JULIO!I62+AGOSTO!I62+SEPTIEMBRE!I62+OCTUBRE!I62+NOVIEMBRE!I62+DICIEMBRE!I62</f>
        <v>0</v>
      </c>
      <c r="J62" s="38">
        <f>ENERO!J62+FEBRERO!J62+MARZO!J62+ABRIL!J62+MAYO!J62+JUNIO!J62+JULIO!J62+AGOSTO!J62+SEPTIEMBRE!J62+OCTUBRE!J62+NOVIEMBRE!J62+DICIEMBRE!J62</f>
        <v>0</v>
      </c>
      <c r="K62" s="11"/>
      <c r="L62" s="20"/>
    </row>
    <row r="63" spans="1:12" x14ac:dyDescent="0.25">
      <c r="A63" s="20"/>
      <c r="B63" s="20"/>
      <c r="C63" s="20"/>
      <c r="D63" s="20"/>
      <c r="E63" s="20"/>
      <c r="F63" s="10" t="str">
        <f>PATRÓN!F63</f>
        <v>HACIENDA 2</v>
      </c>
      <c r="G63" s="9"/>
      <c r="H63" s="38">
        <f>ENERO!H63+FEBRERO!H63+MARZO!H63+ABRIL!H63+MAYO!H63+JUNIO!H63+JULIO!H63+AGOSTO!H63+SEPTIEMBRE!H63+OCTUBRE!H63+NOVIEMBRE!H63+DICIEMBRE!H63</f>
        <v>0</v>
      </c>
      <c r="I63" s="38">
        <f>ENERO!I63+FEBRERO!I63+MARZO!I63+ABRIL!I63+MAYO!I63+JUNIO!I63+JULIO!I63+AGOSTO!I63+SEPTIEMBRE!I63+OCTUBRE!I63+NOVIEMBRE!I63+DICIEMBRE!I63</f>
        <v>0</v>
      </c>
      <c r="J63" s="38">
        <f>ENERO!J63+FEBRERO!J63+MARZO!J63+ABRIL!J63+MAYO!J63+JUNIO!J63+JULIO!J63+AGOSTO!J63+SEPTIEMBRE!J63+OCTUBRE!J63+NOVIEMBRE!J63+DICIEMBRE!J63</f>
        <v>0</v>
      </c>
      <c r="K63" s="11"/>
      <c r="L63" s="20"/>
    </row>
    <row r="64" spans="1:12" x14ac:dyDescent="0.25">
      <c r="A64" s="20"/>
      <c r="B64" s="20"/>
      <c r="C64" s="20"/>
      <c r="D64" s="20"/>
      <c r="E64" s="20"/>
      <c r="F64" s="10" t="str">
        <f>PATRÓN!F64</f>
        <v>IBI</v>
      </c>
      <c r="G64" s="9"/>
      <c r="H64" s="38">
        <f>ENERO!H64+FEBRERO!H64+MARZO!H64+ABRIL!H64+MAYO!H64+JUNIO!H64+JULIO!H64+AGOSTO!H64+SEPTIEMBRE!H64+OCTUBRE!H64+NOVIEMBRE!H64+DICIEMBRE!H64</f>
        <v>0</v>
      </c>
      <c r="I64" s="38">
        <f>ENERO!I64+FEBRERO!I64+MARZO!I64+ABRIL!I64+MAYO!I64+JUNIO!I64+JULIO!I64+AGOSTO!I64+SEPTIEMBRE!I64+OCTUBRE!I64+NOVIEMBRE!I64+DICIEMBRE!I64</f>
        <v>0</v>
      </c>
      <c r="J64" s="38">
        <f>ENERO!J64+FEBRERO!J64+MARZO!J64+ABRIL!J64+MAYO!J64+JUNIO!J64+JULIO!J64+AGOSTO!J64+SEPTIEMBRE!J64+OCTUBRE!J64+NOVIEMBRE!J64+DICIEMBRE!J64</f>
        <v>0</v>
      </c>
      <c r="K64" s="11"/>
      <c r="L64" s="20"/>
    </row>
    <row r="65" spans="1:12" x14ac:dyDescent="0.25">
      <c r="A65" s="20"/>
      <c r="B65" s="20"/>
      <c r="C65" s="20"/>
      <c r="D65" s="20"/>
      <c r="E65" s="20"/>
      <c r="F65" s="10" t="str">
        <f>PATRÓN!F65</f>
        <v>IMPUESTO COCHE 1</v>
      </c>
      <c r="G65" s="9"/>
      <c r="H65" s="38">
        <f>ENERO!H65+FEBRERO!H65+MARZO!H65+ABRIL!H65+MAYO!H65+JUNIO!H65+JULIO!H65+AGOSTO!H65+SEPTIEMBRE!H65+OCTUBRE!H65+NOVIEMBRE!H65+DICIEMBRE!H65</f>
        <v>0</v>
      </c>
      <c r="I65" s="38">
        <f>ENERO!I65+FEBRERO!I65+MARZO!I65+ABRIL!I65+MAYO!I65+JUNIO!I65+JULIO!I65+AGOSTO!I65+SEPTIEMBRE!I65+OCTUBRE!I65+NOVIEMBRE!I65+DICIEMBRE!I65</f>
        <v>0</v>
      </c>
      <c r="J65" s="38">
        <f>ENERO!J65+FEBRERO!J65+MARZO!J65+ABRIL!J65+MAYO!J65+JUNIO!J65+JULIO!J65+AGOSTO!J65+SEPTIEMBRE!J65+OCTUBRE!J65+NOVIEMBRE!J65+DICIEMBRE!J65</f>
        <v>0</v>
      </c>
      <c r="K65" s="11"/>
      <c r="L65" s="20"/>
    </row>
    <row r="66" spans="1:12" ht="15.75" thickBot="1" x14ac:dyDescent="0.3">
      <c r="A66" s="20"/>
      <c r="B66" s="20"/>
      <c r="C66" s="20"/>
      <c r="D66" s="20"/>
      <c r="E66" s="20"/>
      <c r="F66" s="12" t="str">
        <f>PATRÓN!F66</f>
        <v>IMPUESTO COCHE 2</v>
      </c>
      <c r="G66" s="13"/>
      <c r="H66" s="38">
        <f>ENERO!H66+FEBRERO!H66+MARZO!H66+ABRIL!H66+MAYO!H66+JUNIO!H66+JULIO!H66+AGOSTO!H66+SEPTIEMBRE!H66+OCTUBRE!H66+NOVIEMBRE!H66+DICIEMBRE!H66</f>
        <v>0</v>
      </c>
      <c r="I66" s="38">
        <f>ENERO!I66+FEBRERO!I66+MARZO!I66+ABRIL!I66+MAYO!I66+JUNIO!I66+JULIO!I66+AGOSTO!I66+SEPTIEMBRE!I66+OCTUBRE!I66+NOVIEMBRE!I66+DICIEMBRE!I66</f>
        <v>0</v>
      </c>
      <c r="J66" s="38">
        <f>ENERO!J66+FEBRERO!J66+MARZO!J66+ABRIL!J66+MAYO!J66+JUNIO!J66+JULIO!J66+AGOSTO!J66+SEPTIEMBRE!J66+OCTUBRE!J66+NOVIEMBRE!J66+DICIEMBRE!J66</f>
        <v>0</v>
      </c>
      <c r="K66" s="14"/>
      <c r="L66" s="20"/>
    </row>
    <row r="67" spans="1:12" x14ac:dyDescent="0.2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</row>
    <row r="68" spans="1:12" ht="15.75" thickBot="1" x14ac:dyDescent="0.3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</row>
    <row r="69" spans="1:12" ht="21.75" thickBot="1" x14ac:dyDescent="0.4">
      <c r="A69" s="20"/>
      <c r="B69" s="20"/>
      <c r="C69" s="20"/>
      <c r="D69" s="20"/>
      <c r="E69" s="20"/>
      <c r="F69" s="57" t="str">
        <f>PATRÓN!F69</f>
        <v>OTROS</v>
      </c>
      <c r="G69" s="58" t="str">
        <f>PATRÓN!G69</f>
        <v>SALDO A.</v>
      </c>
      <c r="H69" s="58" t="str">
        <f>PATRÓN!H69</f>
        <v>ESTIMA.</v>
      </c>
      <c r="I69" s="58" t="str">
        <f>PATRÓN!I69</f>
        <v>REAL</v>
      </c>
      <c r="J69" s="58" t="str">
        <f>PATRÓN!J69</f>
        <v>DIF</v>
      </c>
      <c r="K69" s="59" t="str">
        <f>PATRÓN!K69</f>
        <v>SALDO ACU.</v>
      </c>
      <c r="L69" s="20"/>
    </row>
    <row r="70" spans="1:12" x14ac:dyDescent="0.25">
      <c r="A70" s="20"/>
      <c r="B70" s="20"/>
      <c r="C70" s="20"/>
      <c r="D70" s="20"/>
      <c r="E70" s="20"/>
      <c r="F70" s="60" t="str">
        <f>PATRÓN!F70</f>
        <v>GASOIL</v>
      </c>
      <c r="G70" s="7"/>
      <c r="H70" s="38">
        <f>ENERO!H70+FEBRERO!H70+MARZO!H70+ABRIL!H70+MAYO!H70+JUNIO!H70+JULIO!H70+AGOSTO!H70+SEPTIEMBRE!H70+OCTUBRE!H70+NOVIEMBRE!H70+DICIEMBRE!H70</f>
        <v>0</v>
      </c>
      <c r="I70" s="38">
        <f>ENERO!I70+FEBRERO!I70+MARZO!I70+ABRIL!I70+MAYO!I70+JUNIO!I70+JULIO!I70+AGOSTO!I70+SEPTIEMBRE!I70+OCTUBRE!I70+NOVIEMBRE!I70+DICIEMBRE!I70</f>
        <v>0</v>
      </c>
      <c r="J70" s="38">
        <f>ENERO!J70+FEBRERO!J70+MARZO!J70+ABRIL!J70+MAYO!J70+JUNIO!J70+JULIO!J70+AGOSTO!J70+SEPTIEMBRE!J70+OCTUBRE!J70+NOVIEMBRE!J70+DICIEMBRE!J70</f>
        <v>0</v>
      </c>
      <c r="K70" s="56"/>
      <c r="L70" s="20"/>
    </row>
    <row r="71" spans="1:12" x14ac:dyDescent="0.25">
      <c r="A71" s="20"/>
      <c r="B71" s="20"/>
      <c r="C71" s="20"/>
      <c r="D71" s="20"/>
      <c r="E71" s="20"/>
      <c r="F71" s="10" t="str">
        <f>PATRÓN!F71</f>
        <v>GASTO DESAYUNO Y OTROS 1</v>
      </c>
      <c r="G71" s="9"/>
      <c r="H71" s="38">
        <f>ENERO!H71+FEBRERO!H71+MARZO!H71+ABRIL!H71+MAYO!H71+JUNIO!H71+JULIO!H71+AGOSTO!H71+SEPTIEMBRE!H71+OCTUBRE!H71+NOVIEMBRE!H71+DICIEMBRE!H71</f>
        <v>0</v>
      </c>
      <c r="I71" s="38">
        <f>ENERO!I71+FEBRERO!I71+MARZO!I71+ABRIL!I71+MAYO!I71+JUNIO!I71+JULIO!I71+AGOSTO!I71+SEPTIEMBRE!I71+OCTUBRE!I71+NOVIEMBRE!I71+DICIEMBRE!I71</f>
        <v>0</v>
      </c>
      <c r="J71" s="38">
        <f>ENERO!J71+FEBRERO!J71+MARZO!J71+ABRIL!J71+MAYO!J71+JUNIO!J71+JULIO!J71+AGOSTO!J71+SEPTIEMBRE!J71+OCTUBRE!J71+NOVIEMBRE!J71+DICIEMBRE!J71</f>
        <v>0</v>
      </c>
      <c r="K71" s="11"/>
      <c r="L71" s="20"/>
    </row>
    <row r="72" spans="1:12" x14ac:dyDescent="0.25">
      <c r="A72" s="20"/>
      <c r="B72" s="20"/>
      <c r="C72" s="20"/>
      <c r="D72" s="20"/>
      <c r="E72" s="20"/>
      <c r="F72" s="10" t="str">
        <f>PATRÓN!F72</f>
        <v>GASTO DESAYUNO Y OTROS 2</v>
      </c>
      <c r="G72" s="9"/>
      <c r="H72" s="38">
        <f>ENERO!H72+FEBRERO!H72+MARZO!H72+ABRIL!H72+MAYO!H72+JUNIO!H72+JULIO!H72+AGOSTO!H72+SEPTIEMBRE!H72+OCTUBRE!H72+NOVIEMBRE!H72+DICIEMBRE!H72</f>
        <v>0</v>
      </c>
      <c r="I72" s="38">
        <f>ENERO!I72+FEBRERO!I72+MARZO!I72+ABRIL!I72+MAYO!I72+JUNIO!I72+JULIO!I72+AGOSTO!I72+SEPTIEMBRE!I72+OCTUBRE!I72+NOVIEMBRE!I72+DICIEMBRE!I72</f>
        <v>0</v>
      </c>
      <c r="J72" s="38">
        <f>ENERO!J72+FEBRERO!J72+MARZO!J72+ABRIL!J72+MAYO!J72+JUNIO!J72+JULIO!J72+AGOSTO!J72+SEPTIEMBRE!J72+OCTUBRE!J72+NOVIEMBRE!J72+DICIEMBRE!J72</f>
        <v>0</v>
      </c>
      <c r="K72" s="11"/>
      <c r="L72" s="20"/>
    </row>
    <row r="73" spans="1:12" x14ac:dyDescent="0.25">
      <c r="A73" s="20"/>
      <c r="B73" s="20"/>
      <c r="C73" s="20"/>
      <c r="D73" s="20"/>
      <c r="E73" s="20"/>
      <c r="F73" s="10" t="str">
        <f>PATRÓN!F73</f>
        <v>AMPA</v>
      </c>
      <c r="G73" s="9"/>
      <c r="H73" s="38">
        <f>ENERO!H73+FEBRERO!H73+MARZO!H73+ABRIL!H73+MAYO!H73+JUNIO!H73+JULIO!H73+AGOSTO!H73+SEPTIEMBRE!H73+OCTUBRE!H73+NOVIEMBRE!H73+DICIEMBRE!H73</f>
        <v>0</v>
      </c>
      <c r="I73" s="38">
        <f>ENERO!I73+FEBRERO!I73+MARZO!I73+ABRIL!I73+MAYO!I73+JUNIO!I73+JULIO!I73+AGOSTO!I73+SEPTIEMBRE!I73+OCTUBRE!I73+NOVIEMBRE!I73+DICIEMBRE!I73</f>
        <v>0</v>
      </c>
      <c r="J73" s="38">
        <f>ENERO!J73+FEBRERO!J73+MARZO!J73+ABRIL!J73+MAYO!J73+JUNIO!J73+JULIO!J73+AGOSTO!J73+SEPTIEMBRE!J73+OCTUBRE!J73+NOVIEMBRE!J73+DICIEMBRE!J73</f>
        <v>0</v>
      </c>
      <c r="K73" s="11"/>
      <c r="L73" s="20"/>
    </row>
    <row r="74" spans="1:12" x14ac:dyDescent="0.25">
      <c r="A74" s="20"/>
      <c r="B74" s="20"/>
      <c r="C74" s="20"/>
      <c r="D74" s="20"/>
      <c r="E74" s="20"/>
      <c r="F74" s="10" t="str">
        <f>PATRÓN!F74</f>
        <v>ACTIVIDADES EXTRAESCOLARES H1</v>
      </c>
      <c r="G74" s="9"/>
      <c r="H74" s="38">
        <f>ENERO!H74+FEBRERO!H74+MARZO!H74+ABRIL!H74+MAYO!H74+JUNIO!H74+JULIO!H74+AGOSTO!H74+SEPTIEMBRE!H74+OCTUBRE!H74+NOVIEMBRE!H74+DICIEMBRE!H74</f>
        <v>0</v>
      </c>
      <c r="I74" s="38">
        <f>ENERO!I74+FEBRERO!I74+MARZO!I74+ABRIL!I74+MAYO!I74+JUNIO!I74+JULIO!I74+AGOSTO!I74+SEPTIEMBRE!I74+OCTUBRE!I74+NOVIEMBRE!I74+DICIEMBRE!I74</f>
        <v>0</v>
      </c>
      <c r="J74" s="38">
        <f>ENERO!J74+FEBRERO!J74+MARZO!J74+ABRIL!J74+MAYO!J74+JUNIO!J74+JULIO!J74+AGOSTO!J74+SEPTIEMBRE!J74+OCTUBRE!J74+NOVIEMBRE!J74+DICIEMBRE!J74</f>
        <v>0</v>
      </c>
      <c r="K74" s="11"/>
      <c r="L74" s="20"/>
    </row>
    <row r="75" spans="1:12" x14ac:dyDescent="0.25">
      <c r="A75" s="20"/>
      <c r="B75" s="20"/>
      <c r="C75" s="20"/>
      <c r="D75" s="20"/>
      <c r="E75" s="20"/>
      <c r="F75" s="10" t="str">
        <f>PATRÓN!F75</f>
        <v>ACTIVIDADES EXTRAESCOLARES H2</v>
      </c>
      <c r="G75" s="9"/>
      <c r="H75" s="38">
        <f>ENERO!H75+FEBRERO!H75+MARZO!H75+ABRIL!H75+MAYO!H75+JUNIO!H75+JULIO!H75+AGOSTO!H75+SEPTIEMBRE!H75+OCTUBRE!H75+NOVIEMBRE!H75+DICIEMBRE!H75</f>
        <v>0</v>
      </c>
      <c r="I75" s="38">
        <f>ENERO!I75+FEBRERO!I75+MARZO!I75+ABRIL!I75+MAYO!I75+JUNIO!I75+JULIO!I75+AGOSTO!I75+SEPTIEMBRE!I75+OCTUBRE!I75+NOVIEMBRE!I75+DICIEMBRE!I75</f>
        <v>0</v>
      </c>
      <c r="J75" s="38">
        <f>ENERO!J75+FEBRERO!J75+MARZO!J75+ABRIL!J75+MAYO!J75+JUNIO!J75+JULIO!J75+AGOSTO!J75+SEPTIEMBRE!J75+OCTUBRE!J75+NOVIEMBRE!J75+DICIEMBRE!J75</f>
        <v>0</v>
      </c>
      <c r="K75" s="11"/>
      <c r="L75" s="20"/>
    </row>
    <row r="76" spans="1:12" ht="15.75" thickBot="1" x14ac:dyDescent="0.3">
      <c r="A76" s="20"/>
      <c r="B76" s="20"/>
      <c r="C76" s="20"/>
      <c r="D76" s="20"/>
      <c r="E76" s="20"/>
      <c r="F76" s="12" t="str">
        <f>PATRÓN!F76</f>
        <v>FONDO DE RESERVA</v>
      </c>
      <c r="G76" s="13"/>
      <c r="H76" s="38">
        <f>ENERO!H76+FEBRERO!H76+MARZO!H76+ABRIL!H76+MAYO!H76+JUNIO!H76+JULIO!H76+AGOSTO!H76+SEPTIEMBRE!H76+OCTUBRE!H76+NOVIEMBRE!H76+DICIEMBRE!H76</f>
        <v>0</v>
      </c>
      <c r="I76" s="38">
        <f>ENERO!I76+FEBRERO!I76+MARZO!I76+ABRIL!I76+MAYO!I76+JUNIO!I76+JULIO!I76+AGOSTO!I76+SEPTIEMBRE!I76+OCTUBRE!I76+NOVIEMBRE!I76+DICIEMBRE!I76</f>
        <v>0</v>
      </c>
      <c r="J76" s="38">
        <f>ENERO!J76+FEBRERO!J76+MARZO!J76+ABRIL!J76+MAYO!J76+JUNIO!J76+JULIO!J76+AGOSTO!J76+SEPTIEMBRE!J76+OCTUBRE!J76+NOVIEMBRE!J76+DICIEMBRE!J76</f>
        <v>0</v>
      </c>
      <c r="K76" s="14"/>
      <c r="L76" s="20"/>
    </row>
    <row r="77" spans="1:12" x14ac:dyDescent="0.2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</row>
    <row r="78" spans="1:12" x14ac:dyDescent="0.2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</row>
  </sheetData>
  <sheetProtection password="F79E" sheet="1" objects="1" scenarios="1"/>
  <mergeCells count="6">
    <mergeCell ref="A32:D32"/>
    <mergeCell ref="A2:D3"/>
    <mergeCell ref="F2:F3"/>
    <mergeCell ref="A6:D6"/>
    <mergeCell ref="F6:K6"/>
    <mergeCell ref="A19:D19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9"/>
  <sheetViews>
    <sheetView workbookViewId="0">
      <selection activeCell="F18" sqref="F18"/>
    </sheetView>
  </sheetViews>
  <sheetFormatPr baseColWidth="10" defaultRowHeight="15" x14ac:dyDescent="0.25"/>
  <cols>
    <col min="1" max="1" width="2" customWidth="1"/>
    <col min="2" max="2" width="32.140625" customWidth="1"/>
    <col min="35" max="35" width="34.42578125" customWidth="1"/>
  </cols>
  <sheetData>
    <row r="1" spans="1:36" ht="15.75" thickBot="1" x14ac:dyDescent="0.3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</row>
    <row r="2" spans="1:36" ht="15.75" thickBot="1" x14ac:dyDescent="0.3">
      <c r="A2" s="22"/>
      <c r="B2" s="24" t="s">
        <v>61</v>
      </c>
      <c r="C2" s="25">
        <v>1</v>
      </c>
      <c r="D2" s="26">
        <v>2</v>
      </c>
      <c r="E2" s="26">
        <v>3</v>
      </c>
      <c r="F2" s="26">
        <v>4</v>
      </c>
      <c r="G2" s="26">
        <v>5</v>
      </c>
      <c r="H2" s="26">
        <v>6</v>
      </c>
      <c r="I2" s="26">
        <v>7</v>
      </c>
      <c r="J2" s="26">
        <v>8</v>
      </c>
      <c r="K2" s="26">
        <v>9</v>
      </c>
      <c r="L2" s="26">
        <v>10</v>
      </c>
      <c r="M2" s="26">
        <v>11</v>
      </c>
      <c r="N2" s="26">
        <v>12</v>
      </c>
      <c r="O2" s="26">
        <v>13</v>
      </c>
      <c r="P2" s="26">
        <v>14</v>
      </c>
      <c r="Q2" s="26">
        <v>15</v>
      </c>
      <c r="R2" s="26">
        <v>16</v>
      </c>
      <c r="S2" s="26">
        <v>17</v>
      </c>
      <c r="T2" s="26">
        <v>18</v>
      </c>
      <c r="U2" s="26">
        <v>19</v>
      </c>
      <c r="V2" s="26">
        <v>20</v>
      </c>
      <c r="W2" s="26">
        <v>21</v>
      </c>
      <c r="X2" s="26">
        <v>22</v>
      </c>
      <c r="Y2" s="26">
        <v>23</v>
      </c>
      <c r="Z2" s="26">
        <v>24</v>
      </c>
      <c r="AA2" s="26">
        <v>25</v>
      </c>
      <c r="AB2" s="26">
        <v>26</v>
      </c>
      <c r="AC2" s="26">
        <v>27</v>
      </c>
      <c r="AD2" s="26">
        <v>28</v>
      </c>
      <c r="AE2" s="26">
        <v>29</v>
      </c>
      <c r="AF2" s="26">
        <v>30</v>
      </c>
      <c r="AG2" s="27">
        <v>31</v>
      </c>
      <c r="AH2" s="23" t="s">
        <v>60</v>
      </c>
      <c r="AI2" s="28" t="s">
        <v>45</v>
      </c>
      <c r="AJ2" s="22"/>
    </row>
    <row r="3" spans="1:36" x14ac:dyDescent="0.25">
      <c r="A3" s="22"/>
      <c r="B3" s="29">
        <f>PATRÓN!F10</f>
        <v>0</v>
      </c>
      <c r="C3" s="88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90">
        <f>SUM(C3:AG3)</f>
        <v>0</v>
      </c>
      <c r="AI3" s="30">
        <f>B3</f>
        <v>0</v>
      </c>
      <c r="AJ3" s="22"/>
    </row>
    <row r="4" spans="1:36" x14ac:dyDescent="0.25">
      <c r="A4" s="22"/>
      <c r="B4" s="31" t="str">
        <f>PATRÓN!F11</f>
        <v>LUZ</v>
      </c>
      <c r="C4" s="88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90">
        <f t="shared" ref="AH4:AH9" si="0">SUM(C4:AG4)</f>
        <v>0</v>
      </c>
      <c r="AI4" s="30" t="str">
        <f t="shared" ref="AI4:AI67" si="1">B4</f>
        <v>LUZ</v>
      </c>
      <c r="AJ4" s="22"/>
    </row>
    <row r="5" spans="1:36" x14ac:dyDescent="0.25">
      <c r="A5" s="22"/>
      <c r="B5" s="31" t="str">
        <f>PATRÓN!F12</f>
        <v>AGUA</v>
      </c>
      <c r="C5" s="88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90">
        <f t="shared" si="0"/>
        <v>0</v>
      </c>
      <c r="AI5" s="30" t="str">
        <f t="shared" si="1"/>
        <v>AGUA</v>
      </c>
      <c r="AJ5" s="22"/>
    </row>
    <row r="6" spans="1:36" x14ac:dyDescent="0.25">
      <c r="A6" s="22"/>
      <c r="B6" s="31">
        <f>PATRÓN!F13</f>
        <v>0</v>
      </c>
      <c r="C6" s="88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90">
        <f t="shared" si="0"/>
        <v>0</v>
      </c>
      <c r="AI6" s="30">
        <f t="shared" si="1"/>
        <v>0</v>
      </c>
      <c r="AJ6" s="22"/>
    </row>
    <row r="7" spans="1:36" x14ac:dyDescent="0.25">
      <c r="A7" s="22"/>
      <c r="B7" s="31" t="str">
        <f>PATRÓN!F14</f>
        <v>MANTENIMIENTO</v>
      </c>
      <c r="C7" s="88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90">
        <f t="shared" si="0"/>
        <v>0</v>
      </c>
      <c r="AI7" s="30" t="str">
        <f t="shared" si="1"/>
        <v>MANTENIMIENTO</v>
      </c>
      <c r="AJ7" s="22"/>
    </row>
    <row r="8" spans="1:36" x14ac:dyDescent="0.25">
      <c r="A8" s="22"/>
      <c r="B8" s="31">
        <f>PATRÓN!F15</f>
        <v>0</v>
      </c>
      <c r="C8" s="88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90">
        <f t="shared" si="0"/>
        <v>0</v>
      </c>
      <c r="AI8" s="30">
        <f t="shared" si="1"/>
        <v>0</v>
      </c>
      <c r="AJ8" s="22"/>
    </row>
    <row r="9" spans="1:36" ht="15.75" thickBot="1" x14ac:dyDescent="0.3">
      <c r="A9" s="22"/>
      <c r="B9" s="31">
        <f>PATRÓN!F16</f>
        <v>0</v>
      </c>
      <c r="C9" s="88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91">
        <f t="shared" si="0"/>
        <v>0</v>
      </c>
      <c r="AI9" s="30">
        <f t="shared" si="1"/>
        <v>0</v>
      </c>
      <c r="AJ9" s="22"/>
    </row>
    <row r="10" spans="1:36" ht="15.75" thickBot="1" x14ac:dyDescent="0.3">
      <c r="A10" s="22"/>
      <c r="B10" s="32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99">
        <f>SUM(AH3:AH9)</f>
        <v>0</v>
      </c>
      <c r="AI10" s="30"/>
      <c r="AJ10" s="22"/>
    </row>
    <row r="11" spans="1:36" x14ac:dyDescent="0.25">
      <c r="A11" s="22"/>
      <c r="B11" s="32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22"/>
    </row>
    <row r="12" spans="1:36" x14ac:dyDescent="0.25">
      <c r="A12" s="22"/>
      <c r="B12" s="32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22"/>
    </row>
    <row r="13" spans="1:36" x14ac:dyDescent="0.25">
      <c r="A13" s="22"/>
      <c r="B13" s="31">
        <f>PATRÓN!F20</f>
        <v>0</v>
      </c>
      <c r="C13" s="94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6">
        <f>SUM(C13:AG13)</f>
        <v>0</v>
      </c>
      <c r="AI13" s="30">
        <f t="shared" si="1"/>
        <v>0</v>
      </c>
      <c r="AJ13" s="22"/>
    </row>
    <row r="14" spans="1:36" x14ac:dyDescent="0.25">
      <c r="A14" s="22"/>
      <c r="B14" s="31">
        <f>PATRÓN!F21</f>
        <v>0</v>
      </c>
      <c r="C14" s="94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6">
        <f t="shared" ref="AH14:AH19" si="2">SUM(C14:AG14)</f>
        <v>0</v>
      </c>
      <c r="AI14" s="30">
        <f t="shared" si="1"/>
        <v>0</v>
      </c>
      <c r="AJ14" s="22"/>
    </row>
    <row r="15" spans="1:36" x14ac:dyDescent="0.25">
      <c r="A15" s="22"/>
      <c r="B15" s="31">
        <f>PATRÓN!F22</f>
        <v>0</v>
      </c>
      <c r="C15" s="94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6">
        <f t="shared" si="2"/>
        <v>0</v>
      </c>
      <c r="AI15" s="30">
        <f t="shared" si="1"/>
        <v>0</v>
      </c>
      <c r="AJ15" s="22"/>
    </row>
    <row r="16" spans="1:36" x14ac:dyDescent="0.25">
      <c r="A16" s="22"/>
      <c r="B16" s="31">
        <f>PATRÓN!F23</f>
        <v>0</v>
      </c>
      <c r="C16" s="94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6">
        <f t="shared" si="2"/>
        <v>0</v>
      </c>
      <c r="AI16" s="30">
        <f t="shared" si="1"/>
        <v>0</v>
      </c>
      <c r="AJ16" s="22"/>
    </row>
    <row r="17" spans="1:36" x14ac:dyDescent="0.25">
      <c r="A17" s="22"/>
      <c r="B17" s="31">
        <f>PATRÓN!F24</f>
        <v>0</v>
      </c>
      <c r="C17" s="94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6">
        <f t="shared" si="2"/>
        <v>0</v>
      </c>
      <c r="AI17" s="30">
        <f t="shared" si="1"/>
        <v>0</v>
      </c>
      <c r="AJ17" s="22"/>
    </row>
    <row r="18" spans="1:36" x14ac:dyDescent="0.25">
      <c r="A18" s="22"/>
      <c r="B18" s="31">
        <f>PATRÓN!F25</f>
        <v>0</v>
      </c>
      <c r="C18" s="94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6">
        <f t="shared" si="2"/>
        <v>0</v>
      </c>
      <c r="AI18" s="30">
        <f t="shared" si="1"/>
        <v>0</v>
      </c>
      <c r="AJ18" s="22"/>
    </row>
    <row r="19" spans="1:36" ht="15.75" thickBot="1" x14ac:dyDescent="0.3">
      <c r="A19" s="22"/>
      <c r="B19" s="31">
        <f>PATRÓN!F26</f>
        <v>0</v>
      </c>
      <c r="C19" s="94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7">
        <f t="shared" si="2"/>
        <v>0</v>
      </c>
      <c r="AI19" s="30">
        <f t="shared" si="1"/>
        <v>0</v>
      </c>
      <c r="AJ19" s="22"/>
    </row>
    <row r="20" spans="1:36" ht="15.75" thickBot="1" x14ac:dyDescent="0.3">
      <c r="A20" s="22"/>
      <c r="B20" s="32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99">
        <f>SUM(AH13:AH19)</f>
        <v>0</v>
      </c>
      <c r="AI20" s="30"/>
      <c r="AJ20" s="22"/>
    </row>
    <row r="21" spans="1:36" x14ac:dyDescent="0.25">
      <c r="A21" s="22"/>
      <c r="B21" s="32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22"/>
    </row>
    <row r="22" spans="1:36" x14ac:dyDescent="0.25">
      <c r="A22" s="22"/>
      <c r="B22" s="32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22"/>
    </row>
    <row r="23" spans="1:36" x14ac:dyDescent="0.25">
      <c r="A23" s="22"/>
      <c r="B23" s="31" t="str">
        <f>PATRÓN!F30</f>
        <v>COMIDA</v>
      </c>
      <c r="C23" s="94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6">
        <f>SUM(C23:AG23)</f>
        <v>0</v>
      </c>
      <c r="AI23" s="30" t="str">
        <f t="shared" si="1"/>
        <v>COMIDA</v>
      </c>
      <c r="AJ23" s="22"/>
    </row>
    <row r="24" spans="1:36" x14ac:dyDescent="0.25">
      <c r="A24" s="22"/>
      <c r="B24" s="31" t="str">
        <f>PATRÓN!F31</f>
        <v>PRODUCTOS DE LIMPIEZA</v>
      </c>
      <c r="C24" s="94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6">
        <f t="shared" ref="AH24:AH29" si="3">SUM(C24:AG24)</f>
        <v>0</v>
      </c>
      <c r="AI24" s="30" t="str">
        <f t="shared" si="1"/>
        <v>PRODUCTOS DE LIMPIEZA</v>
      </c>
      <c r="AJ24" s="22"/>
    </row>
    <row r="25" spans="1:36" x14ac:dyDescent="0.25">
      <c r="A25" s="22"/>
      <c r="B25" s="31" t="str">
        <f>PATRÓN!F32</f>
        <v>OTROS</v>
      </c>
      <c r="C25" s="94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6">
        <f t="shared" si="3"/>
        <v>0</v>
      </c>
      <c r="AI25" s="30" t="str">
        <f t="shared" si="1"/>
        <v>OTROS</v>
      </c>
      <c r="AJ25" s="22"/>
    </row>
    <row r="26" spans="1:36" x14ac:dyDescent="0.25">
      <c r="A26" s="22"/>
      <c r="B26" s="31" t="str">
        <f>PATRÓN!F33</f>
        <v>VESTIDO</v>
      </c>
      <c r="C26" s="94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6">
        <f t="shared" si="3"/>
        <v>0</v>
      </c>
      <c r="AI26" s="30" t="str">
        <f t="shared" si="1"/>
        <v>VESTIDO</v>
      </c>
      <c r="AJ26" s="22"/>
    </row>
    <row r="27" spans="1:36" x14ac:dyDescent="0.25">
      <c r="A27" s="22"/>
      <c r="B27" s="31" t="str">
        <f>PATRÓN!F34</f>
        <v>CALZADO</v>
      </c>
      <c r="C27" s="94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6">
        <f t="shared" si="3"/>
        <v>0</v>
      </c>
      <c r="AI27" s="30" t="str">
        <f t="shared" si="1"/>
        <v>CALZADO</v>
      </c>
      <c r="AJ27" s="22"/>
    </row>
    <row r="28" spans="1:36" x14ac:dyDescent="0.25">
      <c r="A28" s="22"/>
      <c r="B28" s="31" t="str">
        <f>PATRÓN!F35</f>
        <v>MATERIAL ESCOLAR-LIBROS</v>
      </c>
      <c r="C28" s="94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6">
        <f t="shared" si="3"/>
        <v>0</v>
      </c>
      <c r="AI28" s="30" t="str">
        <f t="shared" si="1"/>
        <v>MATERIAL ESCOLAR-LIBROS</v>
      </c>
      <c r="AJ28" s="22"/>
    </row>
    <row r="29" spans="1:36" ht="15.75" thickBot="1" x14ac:dyDescent="0.3">
      <c r="A29" s="22"/>
      <c r="B29" s="31">
        <f>PATRÓN!F36</f>
        <v>0</v>
      </c>
      <c r="C29" s="94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7">
        <f t="shared" si="3"/>
        <v>0</v>
      </c>
      <c r="AI29" s="30">
        <f t="shared" si="1"/>
        <v>0</v>
      </c>
      <c r="AJ29" s="22"/>
    </row>
    <row r="30" spans="1:36" ht="15.75" thickBot="1" x14ac:dyDescent="0.3">
      <c r="A30" s="22"/>
      <c r="B30" s="32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99">
        <f>SUM(AH23:AH29)</f>
        <v>0</v>
      </c>
      <c r="AI30" s="30"/>
      <c r="AJ30" s="22"/>
    </row>
    <row r="31" spans="1:36" x14ac:dyDescent="0.25">
      <c r="A31" s="22"/>
      <c r="B31" s="32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22"/>
    </row>
    <row r="32" spans="1:36" x14ac:dyDescent="0.25">
      <c r="A32" s="22"/>
      <c r="B32" s="32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22"/>
    </row>
    <row r="33" spans="1:36" x14ac:dyDescent="0.25">
      <c r="A33" s="22"/>
      <c r="B33" s="31" t="str">
        <f>PATRÓN!F40</f>
        <v>VIAJES</v>
      </c>
      <c r="C33" s="94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>
        <f>SUM(C33:AG33)</f>
        <v>0</v>
      </c>
      <c r="AI33" s="30" t="str">
        <f t="shared" si="1"/>
        <v>VIAJES</v>
      </c>
      <c r="AJ33" s="22"/>
    </row>
    <row r="34" spans="1:36" x14ac:dyDescent="0.25">
      <c r="A34" s="22"/>
      <c r="B34" s="31" t="str">
        <f>PATRÓN!F41</f>
        <v>BARES-CINE-RESTAURANTES</v>
      </c>
      <c r="C34" s="94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>
        <f t="shared" ref="AH34:AH39" si="4">SUM(C34:AG34)</f>
        <v>0</v>
      </c>
      <c r="AI34" s="30" t="str">
        <f t="shared" si="1"/>
        <v>BARES-CINE-RESTAURANTES</v>
      </c>
      <c r="AJ34" s="22"/>
    </row>
    <row r="35" spans="1:36" x14ac:dyDescent="0.25">
      <c r="A35" s="22"/>
      <c r="B35" s="31">
        <f>PATRÓN!F42</f>
        <v>0</v>
      </c>
      <c r="C35" s="94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>
        <f t="shared" si="4"/>
        <v>0</v>
      </c>
      <c r="AI35" s="30">
        <f t="shared" si="1"/>
        <v>0</v>
      </c>
      <c r="AJ35" s="22"/>
    </row>
    <row r="36" spans="1:36" x14ac:dyDescent="0.25">
      <c r="A36" s="22"/>
      <c r="B36" s="31">
        <f>PATRÓN!F43</f>
        <v>0</v>
      </c>
      <c r="C36" s="94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>
        <f t="shared" si="4"/>
        <v>0</v>
      </c>
      <c r="AI36" s="30">
        <f t="shared" si="1"/>
        <v>0</v>
      </c>
      <c r="AJ36" s="22"/>
    </row>
    <row r="37" spans="1:36" x14ac:dyDescent="0.25">
      <c r="A37" s="22"/>
      <c r="B37" s="31">
        <f>PATRÓN!F44</f>
        <v>0</v>
      </c>
      <c r="C37" s="94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>
        <f t="shared" si="4"/>
        <v>0</v>
      </c>
      <c r="AI37" s="30">
        <f t="shared" si="1"/>
        <v>0</v>
      </c>
      <c r="AJ37" s="22"/>
    </row>
    <row r="38" spans="1:36" x14ac:dyDescent="0.25">
      <c r="A38" s="22"/>
      <c r="B38" s="31">
        <f>PATRÓN!F45</f>
        <v>0</v>
      </c>
      <c r="C38" s="94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>
        <f t="shared" si="4"/>
        <v>0</v>
      </c>
      <c r="AI38" s="30">
        <f t="shared" si="1"/>
        <v>0</v>
      </c>
      <c r="AJ38" s="22"/>
    </row>
    <row r="39" spans="1:36" ht="15.75" thickBot="1" x14ac:dyDescent="0.3">
      <c r="A39" s="22"/>
      <c r="B39" s="31">
        <f>PATRÓN!F46</f>
        <v>0</v>
      </c>
      <c r="C39" s="94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8">
        <f t="shared" si="4"/>
        <v>0</v>
      </c>
      <c r="AI39" s="30">
        <f t="shared" si="1"/>
        <v>0</v>
      </c>
      <c r="AJ39" s="22"/>
    </row>
    <row r="40" spans="1:36" ht="15.75" thickBot="1" x14ac:dyDescent="0.3">
      <c r="A40" s="22"/>
      <c r="B40" s="32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99">
        <f>SUM(AH33:AH39)</f>
        <v>0</v>
      </c>
      <c r="AI40" s="30"/>
      <c r="AJ40" s="22"/>
    </row>
    <row r="41" spans="1:36" x14ac:dyDescent="0.25">
      <c r="A41" s="22"/>
      <c r="B41" s="32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22"/>
    </row>
    <row r="42" spans="1:36" x14ac:dyDescent="0.25">
      <c r="A42" s="22"/>
      <c r="B42" s="32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22"/>
    </row>
    <row r="43" spans="1:36" x14ac:dyDescent="0.25">
      <c r="A43" s="22"/>
      <c r="B43" s="31" t="str">
        <f>PATRÓN!F50</f>
        <v>CONSULTAS MÉDICAS</v>
      </c>
      <c r="C43" s="94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>
        <f>SUM(C43:AG43)</f>
        <v>0</v>
      </c>
      <c r="AI43" s="30" t="str">
        <f t="shared" si="1"/>
        <v>CONSULTAS MÉDICAS</v>
      </c>
      <c r="AJ43" s="22"/>
    </row>
    <row r="44" spans="1:36" x14ac:dyDescent="0.25">
      <c r="A44" s="22"/>
      <c r="B44" s="31" t="str">
        <f>PATRÓN!F51</f>
        <v>MEDICAMENTOS</v>
      </c>
      <c r="C44" s="94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>
        <f t="shared" ref="AH44:AH49" si="5">SUM(C44:AG44)</f>
        <v>0</v>
      </c>
      <c r="AI44" s="30" t="str">
        <f t="shared" si="1"/>
        <v>MEDICAMENTOS</v>
      </c>
      <c r="AJ44" s="22"/>
    </row>
    <row r="45" spans="1:36" x14ac:dyDescent="0.25">
      <c r="A45" s="22"/>
      <c r="B45" s="31" t="str">
        <f>PATRÓN!F52</f>
        <v>SEGURO DE VIDA 1</v>
      </c>
      <c r="C45" s="94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>
        <f t="shared" si="5"/>
        <v>0</v>
      </c>
      <c r="AI45" s="30" t="str">
        <f t="shared" si="1"/>
        <v>SEGURO DE VIDA 1</v>
      </c>
      <c r="AJ45" s="22"/>
    </row>
    <row r="46" spans="1:36" x14ac:dyDescent="0.25">
      <c r="A46" s="22"/>
      <c r="B46" s="31" t="str">
        <f>PATRÓN!F53</f>
        <v>SEGURO DE VIDA 2</v>
      </c>
      <c r="C46" s="94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>
        <f t="shared" si="5"/>
        <v>0</v>
      </c>
      <c r="AI46" s="30" t="str">
        <f t="shared" si="1"/>
        <v>SEGURO DE VIDA 2</v>
      </c>
      <c r="AJ46" s="22"/>
    </row>
    <row r="47" spans="1:36" x14ac:dyDescent="0.25">
      <c r="A47" s="22"/>
      <c r="B47" s="31">
        <f>PATRÓN!F54</f>
        <v>0</v>
      </c>
      <c r="C47" s="94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>
        <f t="shared" si="5"/>
        <v>0</v>
      </c>
      <c r="AI47" s="30">
        <f t="shared" si="1"/>
        <v>0</v>
      </c>
      <c r="AJ47" s="22"/>
    </row>
    <row r="48" spans="1:36" x14ac:dyDescent="0.25">
      <c r="A48" s="22"/>
      <c r="B48" s="31">
        <f>PATRÓN!F55</f>
        <v>0</v>
      </c>
      <c r="C48" s="94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>
        <f t="shared" si="5"/>
        <v>0</v>
      </c>
      <c r="AI48" s="30">
        <f t="shared" si="1"/>
        <v>0</v>
      </c>
      <c r="AJ48" s="22"/>
    </row>
    <row r="49" spans="1:36" ht="15.75" thickBot="1" x14ac:dyDescent="0.3">
      <c r="A49" s="22"/>
      <c r="B49" s="31">
        <f>PATRÓN!F56</f>
        <v>0</v>
      </c>
      <c r="C49" s="94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8">
        <f t="shared" si="5"/>
        <v>0</v>
      </c>
      <c r="AI49" s="30">
        <f t="shared" si="1"/>
        <v>0</v>
      </c>
      <c r="AJ49" s="22"/>
    </row>
    <row r="50" spans="1:36" ht="15.75" thickBot="1" x14ac:dyDescent="0.3">
      <c r="A50" s="22"/>
      <c r="B50" s="32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99">
        <f>SUM(AH43:AH49)</f>
        <v>0</v>
      </c>
      <c r="AI50" s="30"/>
      <c r="AJ50" s="22"/>
    </row>
    <row r="51" spans="1:36" x14ac:dyDescent="0.25">
      <c r="A51" s="22"/>
      <c r="B51" s="32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22"/>
    </row>
    <row r="52" spans="1:36" x14ac:dyDescent="0.25">
      <c r="A52" s="22"/>
      <c r="B52" s="32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22"/>
    </row>
    <row r="53" spans="1:36" x14ac:dyDescent="0.25">
      <c r="A53" s="22"/>
      <c r="B53" s="31" t="str">
        <f>PATRÓN!F60</f>
        <v>AHORRO 1</v>
      </c>
      <c r="C53" s="94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>
        <f>SUM(C53:AG53)</f>
        <v>0</v>
      </c>
      <c r="AI53" s="30" t="str">
        <f t="shared" si="1"/>
        <v>AHORRO 1</v>
      </c>
      <c r="AJ53" s="22"/>
    </row>
    <row r="54" spans="1:36" x14ac:dyDescent="0.25">
      <c r="A54" s="22"/>
      <c r="B54" s="31" t="str">
        <f>PATRÓN!F61</f>
        <v>AHORRO 2</v>
      </c>
      <c r="C54" s="94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>
        <f t="shared" ref="AH54:AH59" si="6">SUM(C54:AG54)</f>
        <v>0</v>
      </c>
      <c r="AI54" s="30" t="str">
        <f t="shared" si="1"/>
        <v>AHORRO 2</v>
      </c>
      <c r="AJ54" s="22"/>
    </row>
    <row r="55" spans="1:36" x14ac:dyDescent="0.25">
      <c r="A55" s="22"/>
      <c r="B55" s="31" t="str">
        <f>PATRÓN!F62</f>
        <v>HACIENDA 1</v>
      </c>
      <c r="C55" s="94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>
        <f t="shared" si="6"/>
        <v>0</v>
      </c>
      <c r="AI55" s="30" t="str">
        <f t="shared" si="1"/>
        <v>HACIENDA 1</v>
      </c>
      <c r="AJ55" s="22"/>
    </row>
    <row r="56" spans="1:36" x14ac:dyDescent="0.25">
      <c r="A56" s="22"/>
      <c r="B56" s="31" t="str">
        <f>PATRÓN!F63</f>
        <v>HACIENDA 2</v>
      </c>
      <c r="C56" s="94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>
        <f t="shared" si="6"/>
        <v>0</v>
      </c>
      <c r="AI56" s="30" t="str">
        <f t="shared" si="1"/>
        <v>HACIENDA 2</v>
      </c>
      <c r="AJ56" s="22"/>
    </row>
    <row r="57" spans="1:36" x14ac:dyDescent="0.25">
      <c r="A57" s="22"/>
      <c r="B57" s="31" t="str">
        <f>PATRÓN!F64</f>
        <v>IBI</v>
      </c>
      <c r="C57" s="94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>
        <f t="shared" si="6"/>
        <v>0</v>
      </c>
      <c r="AI57" s="30" t="str">
        <f t="shared" si="1"/>
        <v>IBI</v>
      </c>
      <c r="AJ57" s="22"/>
    </row>
    <row r="58" spans="1:36" x14ac:dyDescent="0.25">
      <c r="A58" s="22"/>
      <c r="B58" s="31" t="str">
        <f>PATRÓN!F65</f>
        <v>IMPUESTO COCHE 1</v>
      </c>
      <c r="C58" s="94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>
        <f t="shared" si="6"/>
        <v>0</v>
      </c>
      <c r="AI58" s="30" t="str">
        <f t="shared" si="1"/>
        <v>IMPUESTO COCHE 1</v>
      </c>
      <c r="AJ58" s="22"/>
    </row>
    <row r="59" spans="1:36" ht="15.75" thickBot="1" x14ac:dyDescent="0.3">
      <c r="A59" s="22"/>
      <c r="B59" s="31" t="str">
        <f>PATRÓN!F66</f>
        <v>IMPUESTO COCHE 2</v>
      </c>
      <c r="C59" s="94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8">
        <f t="shared" si="6"/>
        <v>0</v>
      </c>
      <c r="AI59" s="30" t="str">
        <f t="shared" si="1"/>
        <v>IMPUESTO COCHE 2</v>
      </c>
      <c r="AJ59" s="22"/>
    </row>
    <row r="60" spans="1:36" ht="15.75" thickBot="1" x14ac:dyDescent="0.3">
      <c r="A60" s="22"/>
      <c r="B60" s="32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99">
        <f>SUM(AH53:AH59)</f>
        <v>0</v>
      </c>
      <c r="AI60" s="30"/>
      <c r="AJ60" s="22"/>
    </row>
    <row r="61" spans="1:36" x14ac:dyDescent="0.25">
      <c r="A61" s="22"/>
      <c r="B61" s="32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>
        <f t="shared" si="1"/>
        <v>0</v>
      </c>
      <c r="AJ61" s="22"/>
    </row>
    <row r="62" spans="1:36" x14ac:dyDescent="0.25">
      <c r="A62" s="22"/>
      <c r="B62" s="32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>
        <f t="shared" si="1"/>
        <v>0</v>
      </c>
      <c r="AJ62" s="22"/>
    </row>
    <row r="63" spans="1:36" x14ac:dyDescent="0.25">
      <c r="A63" s="22"/>
      <c r="B63" s="31" t="str">
        <f>PATRÓN!F70</f>
        <v>GASOIL</v>
      </c>
      <c r="C63" s="94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>
        <f>SUM(C63:AG63)</f>
        <v>0</v>
      </c>
      <c r="AI63" s="30" t="str">
        <f t="shared" si="1"/>
        <v>GASOIL</v>
      </c>
      <c r="AJ63" s="22"/>
    </row>
    <row r="64" spans="1:36" x14ac:dyDescent="0.25">
      <c r="A64" s="22"/>
      <c r="B64" s="31" t="str">
        <f>PATRÓN!F71</f>
        <v>GASTO DESAYUNO Y OTROS 1</v>
      </c>
      <c r="C64" s="94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>
        <f t="shared" ref="AH64:AH69" si="7">SUM(C64:AG64)</f>
        <v>0</v>
      </c>
      <c r="AI64" s="30" t="str">
        <f t="shared" si="1"/>
        <v>GASTO DESAYUNO Y OTROS 1</v>
      </c>
      <c r="AJ64" s="22"/>
    </row>
    <row r="65" spans="1:36" x14ac:dyDescent="0.25">
      <c r="A65" s="22"/>
      <c r="B65" s="31" t="str">
        <f>PATRÓN!F72</f>
        <v>GASTO DESAYUNO Y OTROS 2</v>
      </c>
      <c r="C65" s="94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>
        <f t="shared" si="7"/>
        <v>0</v>
      </c>
      <c r="AI65" s="30" t="str">
        <f t="shared" si="1"/>
        <v>GASTO DESAYUNO Y OTROS 2</v>
      </c>
      <c r="AJ65" s="22"/>
    </row>
    <row r="66" spans="1:36" x14ac:dyDescent="0.25">
      <c r="A66" s="22"/>
      <c r="B66" s="31" t="str">
        <f>PATRÓN!F73</f>
        <v>AMPA</v>
      </c>
      <c r="C66" s="94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>
        <f t="shared" si="7"/>
        <v>0</v>
      </c>
      <c r="AI66" s="30" t="str">
        <f t="shared" si="1"/>
        <v>AMPA</v>
      </c>
      <c r="AJ66" s="22"/>
    </row>
    <row r="67" spans="1:36" x14ac:dyDescent="0.25">
      <c r="A67" s="22"/>
      <c r="B67" s="31" t="str">
        <f>PATRÓN!F74</f>
        <v>ACTIVIDADES EXTRAESCOLARES H1</v>
      </c>
      <c r="C67" s="94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>
        <f t="shared" si="7"/>
        <v>0</v>
      </c>
      <c r="AI67" s="30" t="str">
        <f t="shared" si="1"/>
        <v>ACTIVIDADES EXTRAESCOLARES H1</v>
      </c>
      <c r="AJ67" s="22"/>
    </row>
    <row r="68" spans="1:36" x14ac:dyDescent="0.25">
      <c r="A68" s="22"/>
      <c r="B68" s="31" t="str">
        <f>PATRÓN!F75</f>
        <v>ACTIVIDADES EXTRAESCOLARES H2</v>
      </c>
      <c r="C68" s="94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>
        <f t="shared" si="7"/>
        <v>0</v>
      </c>
      <c r="AI68" s="30" t="str">
        <f t="shared" ref="AI68:AI69" si="8">B68</f>
        <v>ACTIVIDADES EXTRAESCOLARES H2</v>
      </c>
      <c r="AJ68" s="22"/>
    </row>
    <row r="69" spans="1:36" ht="15.75" thickBot="1" x14ac:dyDescent="0.3">
      <c r="A69" s="22"/>
      <c r="B69" s="31" t="str">
        <f>PATRÓN!F76</f>
        <v>FONDO DE RESERVA</v>
      </c>
      <c r="C69" s="94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>
        <f t="shared" si="7"/>
        <v>0</v>
      </c>
      <c r="AI69" s="30" t="str">
        <f t="shared" si="8"/>
        <v>FONDO DE RESERVA</v>
      </c>
      <c r="AJ69" s="22"/>
    </row>
    <row r="70" spans="1:36" s="1" customFormat="1" ht="15.75" thickBot="1" x14ac:dyDescent="0.3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99">
        <f>SUM(AH63:AH69)</f>
        <v>0</v>
      </c>
      <c r="AI70" s="22"/>
      <c r="AJ70" s="22"/>
    </row>
    <row r="71" spans="1:36" s="1" customFormat="1" ht="15.75" thickBot="1" x14ac:dyDescent="0.3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</row>
    <row r="72" spans="1:36" ht="15.75" thickBot="1" x14ac:dyDescent="0.3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132" t="s">
        <v>63</v>
      </c>
      <c r="AF72" s="133"/>
      <c r="AG72" s="134"/>
      <c r="AH72" s="23">
        <f>AH70+AH60+AH50+AH40+AH30+AH20+AH10</f>
        <v>0</v>
      </c>
      <c r="AI72" s="22"/>
      <c r="AJ72" s="22"/>
    </row>
    <row r="73" spans="1:36" s="1" customFormat="1" x14ac:dyDescent="0.2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</row>
    <row r="74" spans="1:36" s="1" customFormat="1" x14ac:dyDescent="0.2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</row>
    <row r="75" spans="1:36" s="1" customFormat="1" x14ac:dyDescent="0.2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</row>
    <row r="76" spans="1:36" s="1" customFormat="1" x14ac:dyDescent="0.25"/>
    <row r="77" spans="1:36" s="1" customFormat="1" x14ac:dyDescent="0.25"/>
    <row r="78" spans="1:36" s="1" customFormat="1" x14ac:dyDescent="0.25"/>
    <row r="79" spans="1:36" x14ac:dyDescent="0.25">
      <c r="AI79" s="1"/>
    </row>
  </sheetData>
  <sheetProtection password="F79E" sheet="1" objects="1" scenarios="1"/>
  <mergeCells count="1">
    <mergeCell ref="AE72:AG7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9"/>
  <sheetViews>
    <sheetView workbookViewId="0">
      <selection activeCell="C3" sqref="C3:AH70"/>
    </sheetView>
  </sheetViews>
  <sheetFormatPr baseColWidth="10" defaultRowHeight="15" x14ac:dyDescent="0.25"/>
  <cols>
    <col min="1" max="1" width="2" customWidth="1"/>
    <col min="2" max="2" width="32.140625" customWidth="1"/>
    <col min="35" max="35" width="34.42578125" customWidth="1"/>
  </cols>
  <sheetData>
    <row r="1" spans="1:36" ht="15.75" thickBot="1" x14ac:dyDescent="0.3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</row>
    <row r="2" spans="1:36" ht="15.75" thickBot="1" x14ac:dyDescent="0.3">
      <c r="A2" s="22"/>
      <c r="B2" s="24" t="s">
        <v>61</v>
      </c>
      <c r="C2" s="25">
        <v>1</v>
      </c>
      <c r="D2" s="26">
        <v>2</v>
      </c>
      <c r="E2" s="26">
        <v>3</v>
      </c>
      <c r="F2" s="26">
        <v>4</v>
      </c>
      <c r="G2" s="26">
        <v>5</v>
      </c>
      <c r="H2" s="26">
        <v>6</v>
      </c>
      <c r="I2" s="26">
        <v>7</v>
      </c>
      <c r="J2" s="26">
        <v>8</v>
      </c>
      <c r="K2" s="26">
        <v>9</v>
      </c>
      <c r="L2" s="26">
        <v>10</v>
      </c>
      <c r="M2" s="26">
        <v>11</v>
      </c>
      <c r="N2" s="26">
        <v>12</v>
      </c>
      <c r="O2" s="26">
        <v>13</v>
      </c>
      <c r="P2" s="26">
        <v>14</v>
      </c>
      <c r="Q2" s="26">
        <v>15</v>
      </c>
      <c r="R2" s="26">
        <v>16</v>
      </c>
      <c r="S2" s="26">
        <v>17</v>
      </c>
      <c r="T2" s="26">
        <v>18</v>
      </c>
      <c r="U2" s="26">
        <v>19</v>
      </c>
      <c r="V2" s="26">
        <v>20</v>
      </c>
      <c r="W2" s="26">
        <v>21</v>
      </c>
      <c r="X2" s="26">
        <v>22</v>
      </c>
      <c r="Y2" s="26">
        <v>23</v>
      </c>
      <c r="Z2" s="26">
        <v>24</v>
      </c>
      <c r="AA2" s="26">
        <v>25</v>
      </c>
      <c r="AB2" s="26">
        <v>26</v>
      </c>
      <c r="AC2" s="26">
        <v>27</v>
      </c>
      <c r="AD2" s="26">
        <v>28</v>
      </c>
      <c r="AE2" s="26">
        <v>29</v>
      </c>
      <c r="AF2" s="26">
        <v>30</v>
      </c>
      <c r="AG2" s="27">
        <v>31</v>
      </c>
      <c r="AH2" s="23" t="s">
        <v>60</v>
      </c>
      <c r="AI2" s="28" t="s">
        <v>45</v>
      </c>
      <c r="AJ2" s="22"/>
    </row>
    <row r="3" spans="1:36" x14ac:dyDescent="0.25">
      <c r="A3" s="22"/>
      <c r="B3" s="29">
        <f>PATRÓN!F10</f>
        <v>0</v>
      </c>
      <c r="C3" s="88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90">
        <f>SUM(C3:AG3)</f>
        <v>0</v>
      </c>
      <c r="AI3" s="30">
        <f>B3</f>
        <v>0</v>
      </c>
      <c r="AJ3" s="22"/>
    </row>
    <row r="4" spans="1:36" x14ac:dyDescent="0.25">
      <c r="A4" s="22"/>
      <c r="B4" s="31" t="str">
        <f>PATRÓN!F11</f>
        <v>LUZ</v>
      </c>
      <c r="C4" s="88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90">
        <f t="shared" ref="AH4:AH9" si="0">SUM(C4:AG4)</f>
        <v>0</v>
      </c>
      <c r="AI4" s="30" t="str">
        <f t="shared" ref="AI4:AI67" si="1">B4</f>
        <v>LUZ</v>
      </c>
      <c r="AJ4" s="22"/>
    </row>
    <row r="5" spans="1:36" x14ac:dyDescent="0.25">
      <c r="A5" s="22"/>
      <c r="B5" s="31" t="str">
        <f>PATRÓN!F12</f>
        <v>AGUA</v>
      </c>
      <c r="C5" s="88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90">
        <f t="shared" si="0"/>
        <v>0</v>
      </c>
      <c r="AI5" s="30" t="str">
        <f t="shared" si="1"/>
        <v>AGUA</v>
      </c>
      <c r="AJ5" s="22"/>
    </row>
    <row r="6" spans="1:36" x14ac:dyDescent="0.25">
      <c r="A6" s="22"/>
      <c r="B6" s="31">
        <f>PATRÓN!F13</f>
        <v>0</v>
      </c>
      <c r="C6" s="88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90">
        <f t="shared" si="0"/>
        <v>0</v>
      </c>
      <c r="AI6" s="30">
        <f t="shared" si="1"/>
        <v>0</v>
      </c>
      <c r="AJ6" s="22"/>
    </row>
    <row r="7" spans="1:36" x14ac:dyDescent="0.25">
      <c r="A7" s="22"/>
      <c r="B7" s="31" t="str">
        <f>PATRÓN!F14</f>
        <v>MANTENIMIENTO</v>
      </c>
      <c r="C7" s="88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90">
        <f t="shared" si="0"/>
        <v>0</v>
      </c>
      <c r="AI7" s="30" t="str">
        <f t="shared" si="1"/>
        <v>MANTENIMIENTO</v>
      </c>
      <c r="AJ7" s="22"/>
    </row>
    <row r="8" spans="1:36" x14ac:dyDescent="0.25">
      <c r="A8" s="22"/>
      <c r="B8" s="31">
        <f>PATRÓN!F15</f>
        <v>0</v>
      </c>
      <c r="C8" s="88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90">
        <f t="shared" si="0"/>
        <v>0</v>
      </c>
      <c r="AI8" s="30">
        <f t="shared" si="1"/>
        <v>0</v>
      </c>
      <c r="AJ8" s="22"/>
    </row>
    <row r="9" spans="1:36" ht="15.75" thickBot="1" x14ac:dyDescent="0.3">
      <c r="A9" s="22"/>
      <c r="B9" s="31">
        <f>PATRÓN!F16</f>
        <v>0</v>
      </c>
      <c r="C9" s="88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91">
        <f t="shared" si="0"/>
        <v>0</v>
      </c>
      <c r="AI9" s="30">
        <f t="shared" si="1"/>
        <v>0</v>
      </c>
      <c r="AJ9" s="22"/>
    </row>
    <row r="10" spans="1:36" ht="15.75" thickBot="1" x14ac:dyDescent="0.3">
      <c r="A10" s="22"/>
      <c r="B10" s="32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99">
        <f>SUM(AH3:AH9)</f>
        <v>0</v>
      </c>
      <c r="AI10" s="30"/>
      <c r="AJ10" s="22"/>
    </row>
    <row r="11" spans="1:36" x14ac:dyDescent="0.25">
      <c r="A11" s="22"/>
      <c r="B11" s="32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22"/>
    </row>
    <row r="12" spans="1:36" x14ac:dyDescent="0.25">
      <c r="A12" s="22"/>
      <c r="B12" s="32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22"/>
    </row>
    <row r="13" spans="1:36" x14ac:dyDescent="0.25">
      <c r="A13" s="22"/>
      <c r="B13" s="31">
        <f>PATRÓN!F20</f>
        <v>0</v>
      </c>
      <c r="C13" s="94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6">
        <f>SUM(C13:AG13)</f>
        <v>0</v>
      </c>
      <c r="AI13" s="30">
        <f t="shared" si="1"/>
        <v>0</v>
      </c>
      <c r="AJ13" s="22"/>
    </row>
    <row r="14" spans="1:36" x14ac:dyDescent="0.25">
      <c r="A14" s="22"/>
      <c r="B14" s="31">
        <f>PATRÓN!F21</f>
        <v>0</v>
      </c>
      <c r="C14" s="94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6">
        <f t="shared" ref="AH14:AH19" si="2">SUM(C14:AG14)</f>
        <v>0</v>
      </c>
      <c r="AI14" s="30">
        <f t="shared" si="1"/>
        <v>0</v>
      </c>
      <c r="AJ14" s="22"/>
    </row>
    <row r="15" spans="1:36" x14ac:dyDescent="0.25">
      <c r="A15" s="22"/>
      <c r="B15" s="31">
        <f>PATRÓN!F22</f>
        <v>0</v>
      </c>
      <c r="C15" s="94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6">
        <f t="shared" si="2"/>
        <v>0</v>
      </c>
      <c r="AI15" s="30">
        <f t="shared" si="1"/>
        <v>0</v>
      </c>
      <c r="AJ15" s="22"/>
    </row>
    <row r="16" spans="1:36" x14ac:dyDescent="0.25">
      <c r="A16" s="22"/>
      <c r="B16" s="31">
        <f>PATRÓN!F23</f>
        <v>0</v>
      </c>
      <c r="C16" s="94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6">
        <f t="shared" si="2"/>
        <v>0</v>
      </c>
      <c r="AI16" s="30">
        <f t="shared" si="1"/>
        <v>0</v>
      </c>
      <c r="AJ16" s="22"/>
    </row>
    <row r="17" spans="1:36" x14ac:dyDescent="0.25">
      <c r="A17" s="22"/>
      <c r="B17" s="31">
        <f>PATRÓN!F24</f>
        <v>0</v>
      </c>
      <c r="C17" s="94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6">
        <f t="shared" si="2"/>
        <v>0</v>
      </c>
      <c r="AI17" s="30">
        <f t="shared" si="1"/>
        <v>0</v>
      </c>
      <c r="AJ17" s="22"/>
    </row>
    <row r="18" spans="1:36" x14ac:dyDescent="0.25">
      <c r="A18" s="22"/>
      <c r="B18" s="31">
        <f>PATRÓN!F25</f>
        <v>0</v>
      </c>
      <c r="C18" s="94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6">
        <f t="shared" si="2"/>
        <v>0</v>
      </c>
      <c r="AI18" s="30">
        <f t="shared" si="1"/>
        <v>0</v>
      </c>
      <c r="AJ18" s="22"/>
    </row>
    <row r="19" spans="1:36" ht="15.75" thickBot="1" x14ac:dyDescent="0.3">
      <c r="A19" s="22"/>
      <c r="B19" s="31">
        <f>PATRÓN!F26</f>
        <v>0</v>
      </c>
      <c r="C19" s="94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7">
        <f t="shared" si="2"/>
        <v>0</v>
      </c>
      <c r="AI19" s="30">
        <f t="shared" si="1"/>
        <v>0</v>
      </c>
      <c r="AJ19" s="22"/>
    </row>
    <row r="20" spans="1:36" ht="15.75" thickBot="1" x14ac:dyDescent="0.3">
      <c r="A20" s="22"/>
      <c r="B20" s="32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99">
        <f>SUM(AH13:AH19)</f>
        <v>0</v>
      </c>
      <c r="AI20" s="30"/>
      <c r="AJ20" s="22"/>
    </row>
    <row r="21" spans="1:36" x14ac:dyDescent="0.25">
      <c r="A21" s="22"/>
      <c r="B21" s="32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22"/>
    </row>
    <row r="22" spans="1:36" x14ac:dyDescent="0.25">
      <c r="A22" s="22"/>
      <c r="B22" s="32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22"/>
    </row>
    <row r="23" spans="1:36" x14ac:dyDescent="0.25">
      <c r="A23" s="22"/>
      <c r="B23" s="31" t="str">
        <f>PATRÓN!F30</f>
        <v>COMIDA</v>
      </c>
      <c r="C23" s="94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6">
        <f>SUM(C23:AG23)</f>
        <v>0</v>
      </c>
      <c r="AI23" s="30" t="str">
        <f t="shared" si="1"/>
        <v>COMIDA</v>
      </c>
      <c r="AJ23" s="22"/>
    </row>
    <row r="24" spans="1:36" x14ac:dyDescent="0.25">
      <c r="A24" s="22"/>
      <c r="B24" s="31" t="str">
        <f>PATRÓN!F31</f>
        <v>PRODUCTOS DE LIMPIEZA</v>
      </c>
      <c r="C24" s="94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6">
        <f t="shared" ref="AH24:AH29" si="3">SUM(C24:AG24)</f>
        <v>0</v>
      </c>
      <c r="AI24" s="30" t="str">
        <f t="shared" si="1"/>
        <v>PRODUCTOS DE LIMPIEZA</v>
      </c>
      <c r="AJ24" s="22"/>
    </row>
    <row r="25" spans="1:36" x14ac:dyDescent="0.25">
      <c r="A25" s="22"/>
      <c r="B25" s="31" t="str">
        <f>PATRÓN!F32</f>
        <v>OTROS</v>
      </c>
      <c r="C25" s="94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6">
        <f t="shared" si="3"/>
        <v>0</v>
      </c>
      <c r="AI25" s="30" t="str">
        <f t="shared" si="1"/>
        <v>OTROS</v>
      </c>
      <c r="AJ25" s="22"/>
    </row>
    <row r="26" spans="1:36" x14ac:dyDescent="0.25">
      <c r="A26" s="22"/>
      <c r="B26" s="31" t="str">
        <f>PATRÓN!F33</f>
        <v>VESTIDO</v>
      </c>
      <c r="C26" s="94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6">
        <f t="shared" si="3"/>
        <v>0</v>
      </c>
      <c r="AI26" s="30" t="str">
        <f t="shared" si="1"/>
        <v>VESTIDO</v>
      </c>
      <c r="AJ26" s="22"/>
    </row>
    <row r="27" spans="1:36" x14ac:dyDescent="0.25">
      <c r="A27" s="22"/>
      <c r="B27" s="31" t="str">
        <f>PATRÓN!F34</f>
        <v>CALZADO</v>
      </c>
      <c r="C27" s="94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6">
        <f t="shared" si="3"/>
        <v>0</v>
      </c>
      <c r="AI27" s="30" t="str">
        <f t="shared" si="1"/>
        <v>CALZADO</v>
      </c>
      <c r="AJ27" s="22"/>
    </row>
    <row r="28" spans="1:36" x14ac:dyDescent="0.25">
      <c r="A28" s="22"/>
      <c r="B28" s="31" t="str">
        <f>PATRÓN!F35</f>
        <v>MATERIAL ESCOLAR-LIBROS</v>
      </c>
      <c r="C28" s="94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6">
        <f t="shared" si="3"/>
        <v>0</v>
      </c>
      <c r="AI28" s="30" t="str">
        <f t="shared" si="1"/>
        <v>MATERIAL ESCOLAR-LIBROS</v>
      </c>
      <c r="AJ28" s="22"/>
    </row>
    <row r="29" spans="1:36" ht="15.75" thickBot="1" x14ac:dyDescent="0.3">
      <c r="A29" s="22"/>
      <c r="B29" s="31">
        <f>PATRÓN!F36</f>
        <v>0</v>
      </c>
      <c r="C29" s="94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7">
        <f t="shared" si="3"/>
        <v>0</v>
      </c>
      <c r="AI29" s="30">
        <f t="shared" si="1"/>
        <v>0</v>
      </c>
      <c r="AJ29" s="22"/>
    </row>
    <row r="30" spans="1:36" ht="15.75" thickBot="1" x14ac:dyDescent="0.3">
      <c r="A30" s="22"/>
      <c r="B30" s="32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99">
        <f>SUM(AH23:AH29)</f>
        <v>0</v>
      </c>
      <c r="AI30" s="30"/>
      <c r="AJ30" s="22"/>
    </row>
    <row r="31" spans="1:36" x14ac:dyDescent="0.25">
      <c r="A31" s="22"/>
      <c r="B31" s="32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22"/>
    </row>
    <row r="32" spans="1:36" x14ac:dyDescent="0.25">
      <c r="A32" s="22"/>
      <c r="B32" s="32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22"/>
    </row>
    <row r="33" spans="1:36" x14ac:dyDescent="0.25">
      <c r="A33" s="22"/>
      <c r="B33" s="31" t="str">
        <f>PATRÓN!F40</f>
        <v>VIAJES</v>
      </c>
      <c r="C33" s="94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>
        <f>SUM(C33:AG33)</f>
        <v>0</v>
      </c>
      <c r="AI33" s="30" t="str">
        <f t="shared" si="1"/>
        <v>VIAJES</v>
      </c>
      <c r="AJ33" s="22"/>
    </row>
    <row r="34" spans="1:36" x14ac:dyDescent="0.25">
      <c r="A34" s="22"/>
      <c r="B34" s="31" t="str">
        <f>PATRÓN!F41</f>
        <v>BARES-CINE-RESTAURANTES</v>
      </c>
      <c r="C34" s="94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>
        <f t="shared" ref="AH34:AH39" si="4">SUM(C34:AG34)</f>
        <v>0</v>
      </c>
      <c r="AI34" s="30" t="str">
        <f t="shared" si="1"/>
        <v>BARES-CINE-RESTAURANTES</v>
      </c>
      <c r="AJ34" s="22"/>
    </row>
    <row r="35" spans="1:36" x14ac:dyDescent="0.25">
      <c r="A35" s="22"/>
      <c r="B35" s="31">
        <f>PATRÓN!F42</f>
        <v>0</v>
      </c>
      <c r="C35" s="94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>
        <f t="shared" si="4"/>
        <v>0</v>
      </c>
      <c r="AI35" s="30">
        <f t="shared" si="1"/>
        <v>0</v>
      </c>
      <c r="AJ35" s="22"/>
    </row>
    <row r="36" spans="1:36" x14ac:dyDescent="0.25">
      <c r="A36" s="22"/>
      <c r="B36" s="31">
        <f>PATRÓN!F43</f>
        <v>0</v>
      </c>
      <c r="C36" s="94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>
        <f t="shared" si="4"/>
        <v>0</v>
      </c>
      <c r="AI36" s="30">
        <f t="shared" si="1"/>
        <v>0</v>
      </c>
      <c r="AJ36" s="22"/>
    </row>
    <row r="37" spans="1:36" x14ac:dyDescent="0.25">
      <c r="A37" s="22"/>
      <c r="B37" s="31">
        <f>PATRÓN!F44</f>
        <v>0</v>
      </c>
      <c r="C37" s="94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>
        <f t="shared" si="4"/>
        <v>0</v>
      </c>
      <c r="AI37" s="30">
        <f t="shared" si="1"/>
        <v>0</v>
      </c>
      <c r="AJ37" s="22"/>
    </row>
    <row r="38" spans="1:36" x14ac:dyDescent="0.25">
      <c r="A38" s="22"/>
      <c r="B38" s="31">
        <f>PATRÓN!F45</f>
        <v>0</v>
      </c>
      <c r="C38" s="94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>
        <f t="shared" si="4"/>
        <v>0</v>
      </c>
      <c r="AI38" s="30">
        <f t="shared" si="1"/>
        <v>0</v>
      </c>
      <c r="AJ38" s="22"/>
    </row>
    <row r="39" spans="1:36" ht="15.75" thickBot="1" x14ac:dyDescent="0.3">
      <c r="A39" s="22"/>
      <c r="B39" s="31">
        <f>PATRÓN!F46</f>
        <v>0</v>
      </c>
      <c r="C39" s="94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8">
        <f t="shared" si="4"/>
        <v>0</v>
      </c>
      <c r="AI39" s="30">
        <f t="shared" si="1"/>
        <v>0</v>
      </c>
      <c r="AJ39" s="22"/>
    </row>
    <row r="40" spans="1:36" ht="15.75" thickBot="1" x14ac:dyDescent="0.3">
      <c r="A40" s="22"/>
      <c r="B40" s="32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99">
        <f>SUM(AH33:AH39)</f>
        <v>0</v>
      </c>
      <c r="AI40" s="30"/>
      <c r="AJ40" s="22"/>
    </row>
    <row r="41" spans="1:36" x14ac:dyDescent="0.25">
      <c r="A41" s="22"/>
      <c r="B41" s="32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22"/>
    </row>
    <row r="42" spans="1:36" x14ac:dyDescent="0.25">
      <c r="A42" s="22"/>
      <c r="B42" s="32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22"/>
    </row>
    <row r="43" spans="1:36" x14ac:dyDescent="0.25">
      <c r="A43" s="22"/>
      <c r="B43" s="31" t="str">
        <f>PATRÓN!F50</f>
        <v>CONSULTAS MÉDICAS</v>
      </c>
      <c r="C43" s="94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>
        <f>SUM(C43:AG43)</f>
        <v>0</v>
      </c>
      <c r="AI43" s="30" t="str">
        <f t="shared" si="1"/>
        <v>CONSULTAS MÉDICAS</v>
      </c>
      <c r="AJ43" s="22"/>
    </row>
    <row r="44" spans="1:36" x14ac:dyDescent="0.25">
      <c r="A44" s="22"/>
      <c r="B44" s="31" t="str">
        <f>PATRÓN!F51</f>
        <v>MEDICAMENTOS</v>
      </c>
      <c r="C44" s="94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>
        <f t="shared" ref="AH44:AH49" si="5">SUM(C44:AG44)</f>
        <v>0</v>
      </c>
      <c r="AI44" s="30" t="str">
        <f t="shared" si="1"/>
        <v>MEDICAMENTOS</v>
      </c>
      <c r="AJ44" s="22"/>
    </row>
    <row r="45" spans="1:36" x14ac:dyDescent="0.25">
      <c r="A45" s="22"/>
      <c r="B45" s="31" t="str">
        <f>PATRÓN!F52</f>
        <v>SEGURO DE VIDA 1</v>
      </c>
      <c r="C45" s="94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>
        <f t="shared" si="5"/>
        <v>0</v>
      </c>
      <c r="AI45" s="30" t="str">
        <f t="shared" si="1"/>
        <v>SEGURO DE VIDA 1</v>
      </c>
      <c r="AJ45" s="22"/>
    </row>
    <row r="46" spans="1:36" x14ac:dyDescent="0.25">
      <c r="A46" s="22"/>
      <c r="B46" s="31" t="str">
        <f>PATRÓN!F53</f>
        <v>SEGURO DE VIDA 2</v>
      </c>
      <c r="C46" s="94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>
        <f t="shared" si="5"/>
        <v>0</v>
      </c>
      <c r="AI46" s="30" t="str">
        <f t="shared" si="1"/>
        <v>SEGURO DE VIDA 2</v>
      </c>
      <c r="AJ46" s="22"/>
    </row>
    <row r="47" spans="1:36" x14ac:dyDescent="0.25">
      <c r="A47" s="22"/>
      <c r="B47" s="31">
        <f>PATRÓN!F54</f>
        <v>0</v>
      </c>
      <c r="C47" s="94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>
        <f t="shared" si="5"/>
        <v>0</v>
      </c>
      <c r="AI47" s="30">
        <f t="shared" si="1"/>
        <v>0</v>
      </c>
      <c r="AJ47" s="22"/>
    </row>
    <row r="48" spans="1:36" x14ac:dyDescent="0.25">
      <c r="A48" s="22"/>
      <c r="B48" s="31">
        <f>PATRÓN!F55</f>
        <v>0</v>
      </c>
      <c r="C48" s="94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>
        <f t="shared" si="5"/>
        <v>0</v>
      </c>
      <c r="AI48" s="30">
        <f t="shared" si="1"/>
        <v>0</v>
      </c>
      <c r="AJ48" s="22"/>
    </row>
    <row r="49" spans="1:36" ht="15.75" thickBot="1" x14ac:dyDescent="0.3">
      <c r="A49" s="22"/>
      <c r="B49" s="31">
        <f>PATRÓN!F56</f>
        <v>0</v>
      </c>
      <c r="C49" s="94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8">
        <f t="shared" si="5"/>
        <v>0</v>
      </c>
      <c r="AI49" s="30">
        <f t="shared" si="1"/>
        <v>0</v>
      </c>
      <c r="AJ49" s="22"/>
    </row>
    <row r="50" spans="1:36" ht="15.75" thickBot="1" x14ac:dyDescent="0.3">
      <c r="A50" s="22"/>
      <c r="B50" s="32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99">
        <f>SUM(AH43:AH49)</f>
        <v>0</v>
      </c>
      <c r="AI50" s="30"/>
      <c r="AJ50" s="22"/>
    </row>
    <row r="51" spans="1:36" x14ac:dyDescent="0.25">
      <c r="A51" s="22"/>
      <c r="B51" s="32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22"/>
    </row>
    <row r="52" spans="1:36" x14ac:dyDescent="0.25">
      <c r="A52" s="22"/>
      <c r="B52" s="32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22"/>
    </row>
    <row r="53" spans="1:36" x14ac:dyDescent="0.25">
      <c r="A53" s="22"/>
      <c r="B53" s="31" t="str">
        <f>PATRÓN!F60</f>
        <v>AHORRO 1</v>
      </c>
      <c r="C53" s="94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>
        <f>SUM(C53:AG53)</f>
        <v>0</v>
      </c>
      <c r="AI53" s="30" t="str">
        <f t="shared" si="1"/>
        <v>AHORRO 1</v>
      </c>
      <c r="AJ53" s="22"/>
    </row>
    <row r="54" spans="1:36" x14ac:dyDescent="0.25">
      <c r="A54" s="22"/>
      <c r="B54" s="31" t="str">
        <f>PATRÓN!F61</f>
        <v>AHORRO 2</v>
      </c>
      <c r="C54" s="94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>
        <f t="shared" ref="AH54:AH59" si="6">SUM(C54:AG54)</f>
        <v>0</v>
      </c>
      <c r="AI54" s="30" t="str">
        <f t="shared" si="1"/>
        <v>AHORRO 2</v>
      </c>
      <c r="AJ54" s="22"/>
    </row>
    <row r="55" spans="1:36" x14ac:dyDescent="0.25">
      <c r="A55" s="22"/>
      <c r="B55" s="31" t="str">
        <f>PATRÓN!F62</f>
        <v>HACIENDA 1</v>
      </c>
      <c r="C55" s="94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>
        <f t="shared" si="6"/>
        <v>0</v>
      </c>
      <c r="AI55" s="30" t="str">
        <f t="shared" si="1"/>
        <v>HACIENDA 1</v>
      </c>
      <c r="AJ55" s="22"/>
    </row>
    <row r="56" spans="1:36" x14ac:dyDescent="0.25">
      <c r="A56" s="22"/>
      <c r="B56" s="31" t="str">
        <f>PATRÓN!F63</f>
        <v>HACIENDA 2</v>
      </c>
      <c r="C56" s="94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>
        <f t="shared" si="6"/>
        <v>0</v>
      </c>
      <c r="AI56" s="30" t="str">
        <f t="shared" si="1"/>
        <v>HACIENDA 2</v>
      </c>
      <c r="AJ56" s="22"/>
    </row>
    <row r="57" spans="1:36" x14ac:dyDescent="0.25">
      <c r="A57" s="22"/>
      <c r="B57" s="31" t="str">
        <f>PATRÓN!F64</f>
        <v>IBI</v>
      </c>
      <c r="C57" s="94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>
        <f t="shared" si="6"/>
        <v>0</v>
      </c>
      <c r="AI57" s="30" t="str">
        <f t="shared" si="1"/>
        <v>IBI</v>
      </c>
      <c r="AJ57" s="22"/>
    </row>
    <row r="58" spans="1:36" x14ac:dyDescent="0.25">
      <c r="A58" s="22"/>
      <c r="B58" s="31" t="str">
        <f>PATRÓN!F65</f>
        <v>IMPUESTO COCHE 1</v>
      </c>
      <c r="C58" s="94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>
        <f t="shared" si="6"/>
        <v>0</v>
      </c>
      <c r="AI58" s="30" t="str">
        <f t="shared" si="1"/>
        <v>IMPUESTO COCHE 1</v>
      </c>
      <c r="AJ58" s="22"/>
    </row>
    <row r="59" spans="1:36" ht="15.75" thickBot="1" x14ac:dyDescent="0.3">
      <c r="A59" s="22"/>
      <c r="B59" s="31" t="str">
        <f>PATRÓN!F66</f>
        <v>IMPUESTO COCHE 2</v>
      </c>
      <c r="C59" s="94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8">
        <f t="shared" si="6"/>
        <v>0</v>
      </c>
      <c r="AI59" s="30" t="str">
        <f t="shared" si="1"/>
        <v>IMPUESTO COCHE 2</v>
      </c>
      <c r="AJ59" s="22"/>
    </row>
    <row r="60" spans="1:36" ht="15.75" thickBot="1" x14ac:dyDescent="0.3">
      <c r="A60" s="22"/>
      <c r="B60" s="32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99">
        <f>SUM(AH53:AH59)</f>
        <v>0</v>
      </c>
      <c r="AI60" s="30"/>
      <c r="AJ60" s="22"/>
    </row>
    <row r="61" spans="1:36" x14ac:dyDescent="0.25">
      <c r="A61" s="22"/>
      <c r="B61" s="32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>
        <f t="shared" si="1"/>
        <v>0</v>
      </c>
      <c r="AJ61" s="22"/>
    </row>
    <row r="62" spans="1:36" x14ac:dyDescent="0.25">
      <c r="A62" s="22"/>
      <c r="B62" s="32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>
        <f t="shared" si="1"/>
        <v>0</v>
      </c>
      <c r="AJ62" s="22"/>
    </row>
    <row r="63" spans="1:36" x14ac:dyDescent="0.25">
      <c r="A63" s="22"/>
      <c r="B63" s="31" t="str">
        <f>PATRÓN!F70</f>
        <v>GASOIL</v>
      </c>
      <c r="C63" s="94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>
        <f>SUM(C63:AG63)</f>
        <v>0</v>
      </c>
      <c r="AI63" s="30" t="str">
        <f t="shared" si="1"/>
        <v>GASOIL</v>
      </c>
      <c r="AJ63" s="22"/>
    </row>
    <row r="64" spans="1:36" x14ac:dyDescent="0.25">
      <c r="A64" s="22"/>
      <c r="B64" s="31" t="str">
        <f>PATRÓN!F71</f>
        <v>GASTO DESAYUNO Y OTROS 1</v>
      </c>
      <c r="C64" s="94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>
        <f t="shared" ref="AH64:AH69" si="7">SUM(C64:AG64)</f>
        <v>0</v>
      </c>
      <c r="AI64" s="30" t="str">
        <f t="shared" si="1"/>
        <v>GASTO DESAYUNO Y OTROS 1</v>
      </c>
      <c r="AJ64" s="22"/>
    </row>
    <row r="65" spans="1:36" x14ac:dyDescent="0.25">
      <c r="A65" s="22"/>
      <c r="B65" s="31" t="str">
        <f>PATRÓN!F72</f>
        <v>GASTO DESAYUNO Y OTROS 2</v>
      </c>
      <c r="C65" s="94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>
        <f t="shared" si="7"/>
        <v>0</v>
      </c>
      <c r="AI65" s="30" t="str">
        <f t="shared" si="1"/>
        <v>GASTO DESAYUNO Y OTROS 2</v>
      </c>
      <c r="AJ65" s="22"/>
    </row>
    <row r="66" spans="1:36" x14ac:dyDescent="0.25">
      <c r="A66" s="22"/>
      <c r="B66" s="31" t="str">
        <f>PATRÓN!F73</f>
        <v>AMPA</v>
      </c>
      <c r="C66" s="94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>
        <f t="shared" si="7"/>
        <v>0</v>
      </c>
      <c r="AI66" s="30" t="str">
        <f t="shared" si="1"/>
        <v>AMPA</v>
      </c>
      <c r="AJ66" s="22"/>
    </row>
    <row r="67" spans="1:36" x14ac:dyDescent="0.25">
      <c r="A67" s="22"/>
      <c r="B67" s="31" t="str">
        <f>PATRÓN!F74</f>
        <v>ACTIVIDADES EXTRAESCOLARES H1</v>
      </c>
      <c r="C67" s="94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>
        <f t="shared" si="7"/>
        <v>0</v>
      </c>
      <c r="AI67" s="30" t="str">
        <f t="shared" si="1"/>
        <v>ACTIVIDADES EXTRAESCOLARES H1</v>
      </c>
      <c r="AJ67" s="22"/>
    </row>
    <row r="68" spans="1:36" x14ac:dyDescent="0.25">
      <c r="A68" s="22"/>
      <c r="B68" s="31" t="str">
        <f>PATRÓN!F75</f>
        <v>ACTIVIDADES EXTRAESCOLARES H2</v>
      </c>
      <c r="C68" s="94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>
        <f t="shared" si="7"/>
        <v>0</v>
      </c>
      <c r="AI68" s="30" t="str">
        <f t="shared" ref="AI68:AI69" si="8">B68</f>
        <v>ACTIVIDADES EXTRAESCOLARES H2</v>
      </c>
      <c r="AJ68" s="22"/>
    </row>
    <row r="69" spans="1:36" ht="15.75" thickBot="1" x14ac:dyDescent="0.3">
      <c r="A69" s="22"/>
      <c r="B69" s="31" t="str">
        <f>PATRÓN!F76</f>
        <v>FONDO DE RESERVA</v>
      </c>
      <c r="C69" s="94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>
        <f t="shared" si="7"/>
        <v>0</v>
      </c>
      <c r="AI69" s="30" t="str">
        <f t="shared" si="8"/>
        <v>FONDO DE RESERVA</v>
      </c>
      <c r="AJ69" s="22"/>
    </row>
    <row r="70" spans="1:36" s="1" customFormat="1" ht="15.75" thickBot="1" x14ac:dyDescent="0.3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99">
        <f>SUM(AH63:AH69)</f>
        <v>0</v>
      </c>
      <c r="AI70" s="22"/>
      <c r="AJ70" s="22"/>
    </row>
    <row r="71" spans="1:36" s="1" customFormat="1" ht="15.75" thickBot="1" x14ac:dyDescent="0.3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</row>
    <row r="72" spans="1:36" ht="15.75" thickBot="1" x14ac:dyDescent="0.3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132" t="s">
        <v>63</v>
      </c>
      <c r="AF72" s="133"/>
      <c r="AG72" s="134"/>
      <c r="AH72" s="23">
        <f>AH70+AH60+AH50+AH40+AH30+AH20+AH10</f>
        <v>0</v>
      </c>
      <c r="AI72" s="22"/>
      <c r="AJ72" s="22"/>
    </row>
    <row r="73" spans="1:36" s="1" customFormat="1" x14ac:dyDescent="0.2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</row>
    <row r="74" spans="1:36" s="1" customFormat="1" x14ac:dyDescent="0.2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</row>
    <row r="75" spans="1:36" s="1" customFormat="1" x14ac:dyDescent="0.2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</row>
    <row r="76" spans="1:36" s="1" customFormat="1" x14ac:dyDescent="0.25"/>
    <row r="77" spans="1:36" s="1" customFormat="1" x14ac:dyDescent="0.25"/>
    <row r="78" spans="1:36" s="1" customFormat="1" x14ac:dyDescent="0.25"/>
    <row r="79" spans="1:36" x14ac:dyDescent="0.25">
      <c r="AI79" s="1"/>
    </row>
  </sheetData>
  <sheetProtection password="F79E" sheet="1" objects="1" scenarios="1"/>
  <mergeCells count="1">
    <mergeCell ref="AE72:AG7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9"/>
  <sheetViews>
    <sheetView workbookViewId="0">
      <selection activeCell="L12" sqref="L12"/>
    </sheetView>
  </sheetViews>
  <sheetFormatPr baseColWidth="10" defaultRowHeight="15" x14ac:dyDescent="0.25"/>
  <cols>
    <col min="1" max="1" width="2" customWidth="1"/>
    <col min="2" max="2" width="32.140625" customWidth="1"/>
    <col min="35" max="35" width="34.42578125" customWidth="1"/>
  </cols>
  <sheetData>
    <row r="1" spans="1:36" ht="15.75" thickBot="1" x14ac:dyDescent="0.3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</row>
    <row r="2" spans="1:36" ht="15.75" thickBot="1" x14ac:dyDescent="0.3">
      <c r="A2" s="22"/>
      <c r="B2" s="24" t="s">
        <v>61</v>
      </c>
      <c r="C2" s="25">
        <v>1</v>
      </c>
      <c r="D2" s="26">
        <v>2</v>
      </c>
      <c r="E2" s="26">
        <v>3</v>
      </c>
      <c r="F2" s="26">
        <v>4</v>
      </c>
      <c r="G2" s="26">
        <v>5</v>
      </c>
      <c r="H2" s="26">
        <v>6</v>
      </c>
      <c r="I2" s="26">
        <v>7</v>
      </c>
      <c r="J2" s="26">
        <v>8</v>
      </c>
      <c r="K2" s="26">
        <v>9</v>
      </c>
      <c r="L2" s="26">
        <v>10</v>
      </c>
      <c r="M2" s="26">
        <v>11</v>
      </c>
      <c r="N2" s="26">
        <v>12</v>
      </c>
      <c r="O2" s="26">
        <v>13</v>
      </c>
      <c r="P2" s="26">
        <v>14</v>
      </c>
      <c r="Q2" s="26">
        <v>15</v>
      </c>
      <c r="R2" s="26">
        <v>16</v>
      </c>
      <c r="S2" s="26">
        <v>17</v>
      </c>
      <c r="T2" s="26">
        <v>18</v>
      </c>
      <c r="U2" s="26">
        <v>19</v>
      </c>
      <c r="V2" s="26">
        <v>20</v>
      </c>
      <c r="W2" s="26">
        <v>21</v>
      </c>
      <c r="X2" s="26">
        <v>22</v>
      </c>
      <c r="Y2" s="26">
        <v>23</v>
      </c>
      <c r="Z2" s="26">
        <v>24</v>
      </c>
      <c r="AA2" s="26">
        <v>25</v>
      </c>
      <c r="AB2" s="26">
        <v>26</v>
      </c>
      <c r="AC2" s="26">
        <v>27</v>
      </c>
      <c r="AD2" s="26">
        <v>28</v>
      </c>
      <c r="AE2" s="26">
        <v>29</v>
      </c>
      <c r="AF2" s="26">
        <v>30</v>
      </c>
      <c r="AG2" s="27">
        <v>31</v>
      </c>
      <c r="AH2" s="23" t="s">
        <v>60</v>
      </c>
      <c r="AI2" s="28" t="s">
        <v>45</v>
      </c>
      <c r="AJ2" s="22"/>
    </row>
    <row r="3" spans="1:36" x14ac:dyDescent="0.25">
      <c r="A3" s="22"/>
      <c r="B3" s="29">
        <f>PATRÓN!F10</f>
        <v>0</v>
      </c>
      <c r="C3" s="88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90">
        <f>SUM(C3:AG3)</f>
        <v>0</v>
      </c>
      <c r="AI3" s="30">
        <f>B3</f>
        <v>0</v>
      </c>
      <c r="AJ3" s="22"/>
    </row>
    <row r="4" spans="1:36" x14ac:dyDescent="0.25">
      <c r="A4" s="22"/>
      <c r="B4" s="31" t="str">
        <f>PATRÓN!F11</f>
        <v>LUZ</v>
      </c>
      <c r="C4" s="88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90">
        <f t="shared" ref="AH4:AH9" si="0">SUM(C4:AG4)</f>
        <v>0</v>
      </c>
      <c r="AI4" s="30" t="str">
        <f t="shared" ref="AI4:AI67" si="1">B4</f>
        <v>LUZ</v>
      </c>
      <c r="AJ4" s="22"/>
    </row>
    <row r="5" spans="1:36" x14ac:dyDescent="0.25">
      <c r="A5" s="22"/>
      <c r="B5" s="31" t="str">
        <f>PATRÓN!F12</f>
        <v>AGUA</v>
      </c>
      <c r="C5" s="88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90">
        <f t="shared" si="0"/>
        <v>0</v>
      </c>
      <c r="AI5" s="30" t="str">
        <f t="shared" si="1"/>
        <v>AGUA</v>
      </c>
      <c r="AJ5" s="22"/>
    </row>
    <row r="6" spans="1:36" x14ac:dyDescent="0.25">
      <c r="A6" s="22"/>
      <c r="B6" s="31">
        <f>PATRÓN!F13</f>
        <v>0</v>
      </c>
      <c r="C6" s="88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90">
        <f t="shared" si="0"/>
        <v>0</v>
      </c>
      <c r="AI6" s="30">
        <f t="shared" si="1"/>
        <v>0</v>
      </c>
      <c r="AJ6" s="22"/>
    </row>
    <row r="7" spans="1:36" x14ac:dyDescent="0.25">
      <c r="A7" s="22"/>
      <c r="B7" s="31" t="str">
        <f>PATRÓN!F14</f>
        <v>MANTENIMIENTO</v>
      </c>
      <c r="C7" s="88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90">
        <f t="shared" si="0"/>
        <v>0</v>
      </c>
      <c r="AI7" s="30" t="str">
        <f t="shared" si="1"/>
        <v>MANTENIMIENTO</v>
      </c>
      <c r="AJ7" s="22"/>
    </row>
    <row r="8" spans="1:36" x14ac:dyDescent="0.25">
      <c r="A8" s="22"/>
      <c r="B8" s="31">
        <f>PATRÓN!F15</f>
        <v>0</v>
      </c>
      <c r="C8" s="88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90">
        <f t="shared" si="0"/>
        <v>0</v>
      </c>
      <c r="AI8" s="30">
        <f t="shared" si="1"/>
        <v>0</v>
      </c>
      <c r="AJ8" s="22"/>
    </row>
    <row r="9" spans="1:36" ht="15.75" thickBot="1" x14ac:dyDescent="0.3">
      <c r="A9" s="22"/>
      <c r="B9" s="31">
        <f>PATRÓN!F16</f>
        <v>0</v>
      </c>
      <c r="C9" s="88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91">
        <f t="shared" si="0"/>
        <v>0</v>
      </c>
      <c r="AI9" s="30">
        <f t="shared" si="1"/>
        <v>0</v>
      </c>
      <c r="AJ9" s="22"/>
    </row>
    <row r="10" spans="1:36" ht="15.75" thickBot="1" x14ac:dyDescent="0.3">
      <c r="A10" s="22"/>
      <c r="B10" s="32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99">
        <f>SUM(AH3:AH9)</f>
        <v>0</v>
      </c>
      <c r="AI10" s="30"/>
      <c r="AJ10" s="22"/>
    </row>
    <row r="11" spans="1:36" x14ac:dyDescent="0.25">
      <c r="A11" s="22"/>
      <c r="B11" s="32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22"/>
    </row>
    <row r="12" spans="1:36" x14ac:dyDescent="0.25">
      <c r="A12" s="22"/>
      <c r="B12" s="32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22"/>
    </row>
    <row r="13" spans="1:36" x14ac:dyDescent="0.25">
      <c r="A13" s="22"/>
      <c r="B13" s="31">
        <f>PATRÓN!F20</f>
        <v>0</v>
      </c>
      <c r="C13" s="94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6">
        <f>SUM(C13:AG13)</f>
        <v>0</v>
      </c>
      <c r="AI13" s="30">
        <f t="shared" si="1"/>
        <v>0</v>
      </c>
      <c r="AJ13" s="22"/>
    </row>
    <row r="14" spans="1:36" x14ac:dyDescent="0.25">
      <c r="A14" s="22"/>
      <c r="B14" s="31">
        <f>PATRÓN!F21</f>
        <v>0</v>
      </c>
      <c r="C14" s="94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6">
        <f t="shared" ref="AH14:AH19" si="2">SUM(C14:AG14)</f>
        <v>0</v>
      </c>
      <c r="AI14" s="30">
        <f t="shared" si="1"/>
        <v>0</v>
      </c>
      <c r="AJ14" s="22"/>
    </row>
    <row r="15" spans="1:36" x14ac:dyDescent="0.25">
      <c r="A15" s="22"/>
      <c r="B15" s="31">
        <f>PATRÓN!F22</f>
        <v>0</v>
      </c>
      <c r="C15" s="94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6">
        <f t="shared" si="2"/>
        <v>0</v>
      </c>
      <c r="AI15" s="30">
        <f t="shared" si="1"/>
        <v>0</v>
      </c>
      <c r="AJ15" s="22"/>
    </row>
    <row r="16" spans="1:36" x14ac:dyDescent="0.25">
      <c r="A16" s="22"/>
      <c r="B16" s="31">
        <f>PATRÓN!F23</f>
        <v>0</v>
      </c>
      <c r="C16" s="94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6">
        <f t="shared" si="2"/>
        <v>0</v>
      </c>
      <c r="AI16" s="30">
        <f t="shared" si="1"/>
        <v>0</v>
      </c>
      <c r="AJ16" s="22"/>
    </row>
    <row r="17" spans="1:36" x14ac:dyDescent="0.25">
      <c r="A17" s="22"/>
      <c r="B17" s="31">
        <f>PATRÓN!F24</f>
        <v>0</v>
      </c>
      <c r="C17" s="94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6">
        <f t="shared" si="2"/>
        <v>0</v>
      </c>
      <c r="AI17" s="30">
        <f t="shared" si="1"/>
        <v>0</v>
      </c>
      <c r="AJ17" s="22"/>
    </row>
    <row r="18" spans="1:36" x14ac:dyDescent="0.25">
      <c r="A18" s="22"/>
      <c r="B18" s="31">
        <f>PATRÓN!F25</f>
        <v>0</v>
      </c>
      <c r="C18" s="94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6">
        <f t="shared" si="2"/>
        <v>0</v>
      </c>
      <c r="AI18" s="30">
        <f t="shared" si="1"/>
        <v>0</v>
      </c>
      <c r="AJ18" s="22"/>
    </row>
    <row r="19" spans="1:36" ht="15.75" thickBot="1" x14ac:dyDescent="0.3">
      <c r="A19" s="22"/>
      <c r="B19" s="31">
        <f>PATRÓN!F26</f>
        <v>0</v>
      </c>
      <c r="C19" s="94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7">
        <f t="shared" si="2"/>
        <v>0</v>
      </c>
      <c r="AI19" s="30">
        <f t="shared" si="1"/>
        <v>0</v>
      </c>
      <c r="AJ19" s="22"/>
    </row>
    <row r="20" spans="1:36" ht="15.75" thickBot="1" x14ac:dyDescent="0.3">
      <c r="A20" s="22"/>
      <c r="B20" s="32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99">
        <f>SUM(AH13:AH19)</f>
        <v>0</v>
      </c>
      <c r="AI20" s="30"/>
      <c r="AJ20" s="22"/>
    </row>
    <row r="21" spans="1:36" x14ac:dyDescent="0.25">
      <c r="A21" s="22"/>
      <c r="B21" s="32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22"/>
    </row>
    <row r="22" spans="1:36" x14ac:dyDescent="0.25">
      <c r="A22" s="22"/>
      <c r="B22" s="32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22"/>
    </row>
    <row r="23" spans="1:36" x14ac:dyDescent="0.25">
      <c r="A23" s="22"/>
      <c r="B23" s="31" t="str">
        <f>PATRÓN!F30</f>
        <v>COMIDA</v>
      </c>
      <c r="C23" s="94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6">
        <f>SUM(C23:AG23)</f>
        <v>0</v>
      </c>
      <c r="AI23" s="30" t="str">
        <f t="shared" si="1"/>
        <v>COMIDA</v>
      </c>
      <c r="AJ23" s="22"/>
    </row>
    <row r="24" spans="1:36" x14ac:dyDescent="0.25">
      <c r="A24" s="22"/>
      <c r="B24" s="31" t="str">
        <f>PATRÓN!F31</f>
        <v>PRODUCTOS DE LIMPIEZA</v>
      </c>
      <c r="C24" s="94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6">
        <f t="shared" ref="AH24:AH29" si="3">SUM(C24:AG24)</f>
        <v>0</v>
      </c>
      <c r="AI24" s="30" t="str">
        <f t="shared" si="1"/>
        <v>PRODUCTOS DE LIMPIEZA</v>
      </c>
      <c r="AJ24" s="22"/>
    </row>
    <row r="25" spans="1:36" x14ac:dyDescent="0.25">
      <c r="A25" s="22"/>
      <c r="B25" s="31" t="str">
        <f>PATRÓN!F32</f>
        <v>OTROS</v>
      </c>
      <c r="C25" s="94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6">
        <f t="shared" si="3"/>
        <v>0</v>
      </c>
      <c r="AI25" s="30" t="str">
        <f t="shared" si="1"/>
        <v>OTROS</v>
      </c>
      <c r="AJ25" s="22"/>
    </row>
    <row r="26" spans="1:36" x14ac:dyDescent="0.25">
      <c r="A26" s="22"/>
      <c r="B26" s="31" t="str">
        <f>PATRÓN!F33</f>
        <v>VESTIDO</v>
      </c>
      <c r="C26" s="94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6">
        <f t="shared" si="3"/>
        <v>0</v>
      </c>
      <c r="AI26" s="30" t="str">
        <f t="shared" si="1"/>
        <v>VESTIDO</v>
      </c>
      <c r="AJ26" s="22"/>
    </row>
    <row r="27" spans="1:36" x14ac:dyDescent="0.25">
      <c r="A27" s="22"/>
      <c r="B27" s="31" t="str">
        <f>PATRÓN!F34</f>
        <v>CALZADO</v>
      </c>
      <c r="C27" s="94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6">
        <f t="shared" si="3"/>
        <v>0</v>
      </c>
      <c r="AI27" s="30" t="str">
        <f t="shared" si="1"/>
        <v>CALZADO</v>
      </c>
      <c r="AJ27" s="22"/>
    </row>
    <row r="28" spans="1:36" x14ac:dyDescent="0.25">
      <c r="A28" s="22"/>
      <c r="B28" s="31" t="str">
        <f>PATRÓN!F35</f>
        <v>MATERIAL ESCOLAR-LIBROS</v>
      </c>
      <c r="C28" s="94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6">
        <f t="shared" si="3"/>
        <v>0</v>
      </c>
      <c r="AI28" s="30" t="str">
        <f t="shared" si="1"/>
        <v>MATERIAL ESCOLAR-LIBROS</v>
      </c>
      <c r="AJ28" s="22"/>
    </row>
    <row r="29" spans="1:36" ht="15.75" thickBot="1" x14ac:dyDescent="0.3">
      <c r="A29" s="22"/>
      <c r="B29" s="31">
        <f>PATRÓN!F36</f>
        <v>0</v>
      </c>
      <c r="C29" s="94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7">
        <f t="shared" si="3"/>
        <v>0</v>
      </c>
      <c r="AI29" s="30">
        <f t="shared" si="1"/>
        <v>0</v>
      </c>
      <c r="AJ29" s="22"/>
    </row>
    <row r="30" spans="1:36" ht="15.75" thickBot="1" x14ac:dyDescent="0.3">
      <c r="A30" s="22"/>
      <c r="B30" s="32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99">
        <f>SUM(AH23:AH29)</f>
        <v>0</v>
      </c>
      <c r="AI30" s="30"/>
      <c r="AJ30" s="22"/>
    </row>
    <row r="31" spans="1:36" x14ac:dyDescent="0.25">
      <c r="A31" s="22"/>
      <c r="B31" s="32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22"/>
    </row>
    <row r="32" spans="1:36" x14ac:dyDescent="0.25">
      <c r="A32" s="22"/>
      <c r="B32" s="32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22"/>
    </row>
    <row r="33" spans="1:36" x14ac:dyDescent="0.25">
      <c r="A33" s="22"/>
      <c r="B33" s="31" t="str">
        <f>PATRÓN!F40</f>
        <v>VIAJES</v>
      </c>
      <c r="C33" s="94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>
        <f>SUM(C33:AG33)</f>
        <v>0</v>
      </c>
      <c r="AI33" s="30" t="str">
        <f t="shared" si="1"/>
        <v>VIAJES</v>
      </c>
      <c r="AJ33" s="22"/>
    </row>
    <row r="34" spans="1:36" x14ac:dyDescent="0.25">
      <c r="A34" s="22"/>
      <c r="B34" s="31" t="str">
        <f>PATRÓN!F41</f>
        <v>BARES-CINE-RESTAURANTES</v>
      </c>
      <c r="C34" s="94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>
        <f t="shared" ref="AH34:AH39" si="4">SUM(C34:AG34)</f>
        <v>0</v>
      </c>
      <c r="AI34" s="30" t="str">
        <f t="shared" si="1"/>
        <v>BARES-CINE-RESTAURANTES</v>
      </c>
      <c r="AJ34" s="22"/>
    </row>
    <row r="35" spans="1:36" x14ac:dyDescent="0.25">
      <c r="A35" s="22"/>
      <c r="B35" s="31">
        <f>PATRÓN!F42</f>
        <v>0</v>
      </c>
      <c r="C35" s="94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>
        <f t="shared" si="4"/>
        <v>0</v>
      </c>
      <c r="AI35" s="30">
        <f t="shared" si="1"/>
        <v>0</v>
      </c>
      <c r="AJ35" s="22"/>
    </row>
    <row r="36" spans="1:36" x14ac:dyDescent="0.25">
      <c r="A36" s="22"/>
      <c r="B36" s="31">
        <f>PATRÓN!F43</f>
        <v>0</v>
      </c>
      <c r="C36" s="94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>
        <f t="shared" si="4"/>
        <v>0</v>
      </c>
      <c r="AI36" s="30">
        <f t="shared" si="1"/>
        <v>0</v>
      </c>
      <c r="AJ36" s="22"/>
    </row>
    <row r="37" spans="1:36" x14ac:dyDescent="0.25">
      <c r="A37" s="22"/>
      <c r="B37" s="31">
        <f>PATRÓN!F44</f>
        <v>0</v>
      </c>
      <c r="C37" s="94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>
        <f t="shared" si="4"/>
        <v>0</v>
      </c>
      <c r="AI37" s="30">
        <f t="shared" si="1"/>
        <v>0</v>
      </c>
      <c r="AJ37" s="22"/>
    </row>
    <row r="38" spans="1:36" x14ac:dyDescent="0.25">
      <c r="A38" s="22"/>
      <c r="B38" s="31">
        <f>PATRÓN!F45</f>
        <v>0</v>
      </c>
      <c r="C38" s="94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>
        <f t="shared" si="4"/>
        <v>0</v>
      </c>
      <c r="AI38" s="30">
        <f t="shared" si="1"/>
        <v>0</v>
      </c>
      <c r="AJ38" s="22"/>
    </row>
    <row r="39" spans="1:36" ht="15.75" thickBot="1" x14ac:dyDescent="0.3">
      <c r="A39" s="22"/>
      <c r="B39" s="31">
        <f>PATRÓN!F46</f>
        <v>0</v>
      </c>
      <c r="C39" s="94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8">
        <f t="shared" si="4"/>
        <v>0</v>
      </c>
      <c r="AI39" s="30">
        <f t="shared" si="1"/>
        <v>0</v>
      </c>
      <c r="AJ39" s="22"/>
    </row>
    <row r="40" spans="1:36" ht="15.75" thickBot="1" x14ac:dyDescent="0.3">
      <c r="A40" s="22"/>
      <c r="B40" s="32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99">
        <f>SUM(AH33:AH39)</f>
        <v>0</v>
      </c>
      <c r="AI40" s="30"/>
      <c r="AJ40" s="22"/>
    </row>
    <row r="41" spans="1:36" x14ac:dyDescent="0.25">
      <c r="A41" s="22"/>
      <c r="B41" s="32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22"/>
    </row>
    <row r="42" spans="1:36" x14ac:dyDescent="0.25">
      <c r="A42" s="22"/>
      <c r="B42" s="32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22"/>
    </row>
    <row r="43" spans="1:36" x14ac:dyDescent="0.25">
      <c r="A43" s="22"/>
      <c r="B43" s="31" t="str">
        <f>PATRÓN!F50</f>
        <v>CONSULTAS MÉDICAS</v>
      </c>
      <c r="C43" s="94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>
        <f>SUM(C43:AG43)</f>
        <v>0</v>
      </c>
      <c r="AI43" s="30" t="str">
        <f t="shared" si="1"/>
        <v>CONSULTAS MÉDICAS</v>
      </c>
      <c r="AJ43" s="22"/>
    </row>
    <row r="44" spans="1:36" x14ac:dyDescent="0.25">
      <c r="A44" s="22"/>
      <c r="B44" s="31" t="str">
        <f>PATRÓN!F51</f>
        <v>MEDICAMENTOS</v>
      </c>
      <c r="C44" s="94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>
        <f t="shared" ref="AH44:AH49" si="5">SUM(C44:AG44)</f>
        <v>0</v>
      </c>
      <c r="AI44" s="30" t="str">
        <f t="shared" si="1"/>
        <v>MEDICAMENTOS</v>
      </c>
      <c r="AJ44" s="22"/>
    </row>
    <row r="45" spans="1:36" x14ac:dyDescent="0.25">
      <c r="A45" s="22"/>
      <c r="B45" s="31" t="str">
        <f>PATRÓN!F52</f>
        <v>SEGURO DE VIDA 1</v>
      </c>
      <c r="C45" s="94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>
        <f t="shared" si="5"/>
        <v>0</v>
      </c>
      <c r="AI45" s="30" t="str">
        <f t="shared" si="1"/>
        <v>SEGURO DE VIDA 1</v>
      </c>
      <c r="AJ45" s="22"/>
    </row>
    <row r="46" spans="1:36" x14ac:dyDescent="0.25">
      <c r="A46" s="22"/>
      <c r="B46" s="31" t="str">
        <f>PATRÓN!F53</f>
        <v>SEGURO DE VIDA 2</v>
      </c>
      <c r="C46" s="94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>
        <f t="shared" si="5"/>
        <v>0</v>
      </c>
      <c r="AI46" s="30" t="str">
        <f t="shared" si="1"/>
        <v>SEGURO DE VIDA 2</v>
      </c>
      <c r="AJ46" s="22"/>
    </row>
    <row r="47" spans="1:36" x14ac:dyDescent="0.25">
      <c r="A47" s="22"/>
      <c r="B47" s="31">
        <f>PATRÓN!F54</f>
        <v>0</v>
      </c>
      <c r="C47" s="94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>
        <f t="shared" si="5"/>
        <v>0</v>
      </c>
      <c r="AI47" s="30">
        <f t="shared" si="1"/>
        <v>0</v>
      </c>
      <c r="AJ47" s="22"/>
    </row>
    <row r="48" spans="1:36" x14ac:dyDescent="0.25">
      <c r="A48" s="22"/>
      <c r="B48" s="31">
        <f>PATRÓN!F55</f>
        <v>0</v>
      </c>
      <c r="C48" s="94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>
        <f t="shared" si="5"/>
        <v>0</v>
      </c>
      <c r="AI48" s="30">
        <f t="shared" si="1"/>
        <v>0</v>
      </c>
      <c r="AJ48" s="22"/>
    </row>
    <row r="49" spans="1:36" ht="15.75" thickBot="1" x14ac:dyDescent="0.3">
      <c r="A49" s="22"/>
      <c r="B49" s="31">
        <f>PATRÓN!F56</f>
        <v>0</v>
      </c>
      <c r="C49" s="94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8">
        <f t="shared" si="5"/>
        <v>0</v>
      </c>
      <c r="AI49" s="30">
        <f t="shared" si="1"/>
        <v>0</v>
      </c>
      <c r="AJ49" s="22"/>
    </row>
    <row r="50" spans="1:36" ht="15.75" thickBot="1" x14ac:dyDescent="0.3">
      <c r="A50" s="22"/>
      <c r="B50" s="32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99">
        <f>SUM(AH43:AH49)</f>
        <v>0</v>
      </c>
      <c r="AI50" s="30"/>
      <c r="AJ50" s="22"/>
    </row>
    <row r="51" spans="1:36" x14ac:dyDescent="0.25">
      <c r="A51" s="22"/>
      <c r="B51" s="32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22"/>
    </row>
    <row r="52" spans="1:36" x14ac:dyDescent="0.25">
      <c r="A52" s="22"/>
      <c r="B52" s="32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22"/>
    </row>
    <row r="53" spans="1:36" x14ac:dyDescent="0.25">
      <c r="A53" s="22"/>
      <c r="B53" s="31" t="str">
        <f>PATRÓN!F60</f>
        <v>AHORRO 1</v>
      </c>
      <c r="C53" s="94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>
        <f>SUM(C53:AG53)</f>
        <v>0</v>
      </c>
      <c r="AI53" s="30" t="str">
        <f t="shared" si="1"/>
        <v>AHORRO 1</v>
      </c>
      <c r="AJ53" s="22"/>
    </row>
    <row r="54" spans="1:36" x14ac:dyDescent="0.25">
      <c r="A54" s="22"/>
      <c r="B54" s="31" t="str">
        <f>PATRÓN!F61</f>
        <v>AHORRO 2</v>
      </c>
      <c r="C54" s="94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>
        <f t="shared" ref="AH54:AH59" si="6">SUM(C54:AG54)</f>
        <v>0</v>
      </c>
      <c r="AI54" s="30" t="str">
        <f t="shared" si="1"/>
        <v>AHORRO 2</v>
      </c>
      <c r="AJ54" s="22"/>
    </row>
    <row r="55" spans="1:36" x14ac:dyDescent="0.25">
      <c r="A55" s="22"/>
      <c r="B55" s="31" t="str">
        <f>PATRÓN!F62</f>
        <v>HACIENDA 1</v>
      </c>
      <c r="C55" s="94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>
        <f t="shared" si="6"/>
        <v>0</v>
      </c>
      <c r="AI55" s="30" t="str">
        <f t="shared" si="1"/>
        <v>HACIENDA 1</v>
      </c>
      <c r="AJ55" s="22"/>
    </row>
    <row r="56" spans="1:36" x14ac:dyDescent="0.25">
      <c r="A56" s="22"/>
      <c r="B56" s="31" t="str">
        <f>PATRÓN!F63</f>
        <v>HACIENDA 2</v>
      </c>
      <c r="C56" s="94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>
        <f t="shared" si="6"/>
        <v>0</v>
      </c>
      <c r="AI56" s="30" t="str">
        <f t="shared" si="1"/>
        <v>HACIENDA 2</v>
      </c>
      <c r="AJ56" s="22"/>
    </row>
    <row r="57" spans="1:36" x14ac:dyDescent="0.25">
      <c r="A57" s="22"/>
      <c r="B57" s="31" t="str">
        <f>PATRÓN!F64</f>
        <v>IBI</v>
      </c>
      <c r="C57" s="94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>
        <f t="shared" si="6"/>
        <v>0</v>
      </c>
      <c r="AI57" s="30" t="str">
        <f t="shared" si="1"/>
        <v>IBI</v>
      </c>
      <c r="AJ57" s="22"/>
    </row>
    <row r="58" spans="1:36" x14ac:dyDescent="0.25">
      <c r="A58" s="22"/>
      <c r="B58" s="31" t="str">
        <f>PATRÓN!F65</f>
        <v>IMPUESTO COCHE 1</v>
      </c>
      <c r="C58" s="94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>
        <f t="shared" si="6"/>
        <v>0</v>
      </c>
      <c r="AI58" s="30" t="str">
        <f t="shared" si="1"/>
        <v>IMPUESTO COCHE 1</v>
      </c>
      <c r="AJ58" s="22"/>
    </row>
    <row r="59" spans="1:36" ht="15.75" thickBot="1" x14ac:dyDescent="0.3">
      <c r="A59" s="22"/>
      <c r="B59" s="31" t="str">
        <f>PATRÓN!F66</f>
        <v>IMPUESTO COCHE 2</v>
      </c>
      <c r="C59" s="94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8">
        <f t="shared" si="6"/>
        <v>0</v>
      </c>
      <c r="AI59" s="30" t="str">
        <f t="shared" si="1"/>
        <v>IMPUESTO COCHE 2</v>
      </c>
      <c r="AJ59" s="22"/>
    </row>
    <row r="60" spans="1:36" ht="15.75" thickBot="1" x14ac:dyDescent="0.3">
      <c r="A60" s="22"/>
      <c r="B60" s="32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99">
        <f>SUM(AH53:AH59)</f>
        <v>0</v>
      </c>
      <c r="AI60" s="30"/>
      <c r="AJ60" s="22"/>
    </row>
    <row r="61" spans="1:36" x14ac:dyDescent="0.25">
      <c r="A61" s="22"/>
      <c r="B61" s="32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>
        <f t="shared" si="1"/>
        <v>0</v>
      </c>
      <c r="AJ61" s="22"/>
    </row>
    <row r="62" spans="1:36" x14ac:dyDescent="0.25">
      <c r="A62" s="22"/>
      <c r="B62" s="32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>
        <f t="shared" si="1"/>
        <v>0</v>
      </c>
      <c r="AJ62" s="22"/>
    </row>
    <row r="63" spans="1:36" x14ac:dyDescent="0.25">
      <c r="A63" s="22"/>
      <c r="B63" s="31" t="str">
        <f>PATRÓN!F70</f>
        <v>GASOIL</v>
      </c>
      <c r="C63" s="94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>
        <f>SUM(C63:AG63)</f>
        <v>0</v>
      </c>
      <c r="AI63" s="30" t="str">
        <f t="shared" si="1"/>
        <v>GASOIL</v>
      </c>
      <c r="AJ63" s="22"/>
    </row>
    <row r="64" spans="1:36" x14ac:dyDescent="0.25">
      <c r="A64" s="22"/>
      <c r="B64" s="31" t="str">
        <f>PATRÓN!F71</f>
        <v>GASTO DESAYUNO Y OTROS 1</v>
      </c>
      <c r="C64" s="94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>
        <f t="shared" ref="AH64:AH69" si="7">SUM(C64:AG64)</f>
        <v>0</v>
      </c>
      <c r="AI64" s="30" t="str">
        <f t="shared" si="1"/>
        <v>GASTO DESAYUNO Y OTROS 1</v>
      </c>
      <c r="AJ64" s="22"/>
    </row>
    <row r="65" spans="1:36" x14ac:dyDescent="0.25">
      <c r="A65" s="22"/>
      <c r="B65" s="31" t="str">
        <f>PATRÓN!F72</f>
        <v>GASTO DESAYUNO Y OTROS 2</v>
      </c>
      <c r="C65" s="94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>
        <f t="shared" si="7"/>
        <v>0</v>
      </c>
      <c r="AI65" s="30" t="str">
        <f t="shared" si="1"/>
        <v>GASTO DESAYUNO Y OTROS 2</v>
      </c>
      <c r="AJ65" s="22"/>
    </row>
    <row r="66" spans="1:36" x14ac:dyDescent="0.25">
      <c r="A66" s="22"/>
      <c r="B66" s="31" t="str">
        <f>PATRÓN!F73</f>
        <v>AMPA</v>
      </c>
      <c r="C66" s="94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>
        <f t="shared" si="7"/>
        <v>0</v>
      </c>
      <c r="AI66" s="30" t="str">
        <f t="shared" si="1"/>
        <v>AMPA</v>
      </c>
      <c r="AJ66" s="22"/>
    </row>
    <row r="67" spans="1:36" x14ac:dyDescent="0.25">
      <c r="A67" s="22"/>
      <c r="B67" s="31" t="str">
        <f>PATRÓN!F74</f>
        <v>ACTIVIDADES EXTRAESCOLARES H1</v>
      </c>
      <c r="C67" s="94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>
        <f t="shared" si="7"/>
        <v>0</v>
      </c>
      <c r="AI67" s="30" t="str">
        <f t="shared" si="1"/>
        <v>ACTIVIDADES EXTRAESCOLARES H1</v>
      </c>
      <c r="AJ67" s="22"/>
    </row>
    <row r="68" spans="1:36" x14ac:dyDescent="0.25">
      <c r="A68" s="22"/>
      <c r="B68" s="31" t="str">
        <f>PATRÓN!F75</f>
        <v>ACTIVIDADES EXTRAESCOLARES H2</v>
      </c>
      <c r="C68" s="94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>
        <f t="shared" si="7"/>
        <v>0</v>
      </c>
      <c r="AI68" s="30" t="str">
        <f t="shared" ref="AI68:AI69" si="8">B68</f>
        <v>ACTIVIDADES EXTRAESCOLARES H2</v>
      </c>
      <c r="AJ68" s="22"/>
    </row>
    <row r="69" spans="1:36" ht="15.75" thickBot="1" x14ac:dyDescent="0.3">
      <c r="A69" s="22"/>
      <c r="B69" s="31" t="str">
        <f>PATRÓN!F76</f>
        <v>FONDO DE RESERVA</v>
      </c>
      <c r="C69" s="94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>
        <f t="shared" si="7"/>
        <v>0</v>
      </c>
      <c r="AI69" s="30" t="str">
        <f t="shared" si="8"/>
        <v>FONDO DE RESERVA</v>
      </c>
      <c r="AJ69" s="22"/>
    </row>
    <row r="70" spans="1:36" s="1" customFormat="1" ht="15.75" thickBot="1" x14ac:dyDescent="0.3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99">
        <f>SUM(AH63:AH69)</f>
        <v>0</v>
      </c>
      <c r="AI70" s="22"/>
      <c r="AJ70" s="22"/>
    </row>
    <row r="71" spans="1:36" s="1" customFormat="1" ht="15.75" thickBot="1" x14ac:dyDescent="0.3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</row>
    <row r="72" spans="1:36" ht="15.75" thickBot="1" x14ac:dyDescent="0.3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132" t="s">
        <v>63</v>
      </c>
      <c r="AF72" s="133"/>
      <c r="AG72" s="134"/>
      <c r="AH72" s="23">
        <f>AH70+AH60+AH50+AH40+AH30+AH20+AH10</f>
        <v>0</v>
      </c>
      <c r="AI72" s="22"/>
      <c r="AJ72" s="22"/>
    </row>
    <row r="73" spans="1:36" s="1" customFormat="1" x14ac:dyDescent="0.2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</row>
    <row r="74" spans="1:36" s="1" customFormat="1" x14ac:dyDescent="0.2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</row>
    <row r="75" spans="1:36" s="1" customFormat="1" x14ac:dyDescent="0.2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</row>
    <row r="76" spans="1:36" s="1" customFormat="1" x14ac:dyDescent="0.25"/>
    <row r="77" spans="1:36" s="1" customFormat="1" x14ac:dyDescent="0.25"/>
    <row r="78" spans="1:36" s="1" customFormat="1" x14ac:dyDescent="0.25"/>
    <row r="79" spans="1:36" x14ac:dyDescent="0.25">
      <c r="AI79" s="1"/>
    </row>
  </sheetData>
  <sheetProtection password="F79E" sheet="1" objects="1" scenarios="1"/>
  <mergeCells count="1">
    <mergeCell ref="AE72:AG7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9"/>
  <sheetViews>
    <sheetView workbookViewId="0">
      <selection activeCell="C3" sqref="C3:AH70"/>
    </sheetView>
  </sheetViews>
  <sheetFormatPr baseColWidth="10" defaultRowHeight="15" x14ac:dyDescent="0.25"/>
  <cols>
    <col min="1" max="1" width="2" customWidth="1"/>
    <col min="2" max="2" width="32.140625" customWidth="1"/>
    <col min="35" max="35" width="34.42578125" customWidth="1"/>
  </cols>
  <sheetData>
    <row r="1" spans="1:36" ht="15.75" thickBot="1" x14ac:dyDescent="0.3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</row>
    <row r="2" spans="1:36" ht="15.75" thickBot="1" x14ac:dyDescent="0.3">
      <c r="A2" s="22"/>
      <c r="B2" s="24" t="s">
        <v>61</v>
      </c>
      <c r="C2" s="25">
        <v>1</v>
      </c>
      <c r="D2" s="26">
        <v>2</v>
      </c>
      <c r="E2" s="26">
        <v>3</v>
      </c>
      <c r="F2" s="26">
        <v>4</v>
      </c>
      <c r="G2" s="26">
        <v>5</v>
      </c>
      <c r="H2" s="26">
        <v>6</v>
      </c>
      <c r="I2" s="26">
        <v>7</v>
      </c>
      <c r="J2" s="26">
        <v>8</v>
      </c>
      <c r="K2" s="26">
        <v>9</v>
      </c>
      <c r="L2" s="26">
        <v>10</v>
      </c>
      <c r="M2" s="26">
        <v>11</v>
      </c>
      <c r="N2" s="26">
        <v>12</v>
      </c>
      <c r="O2" s="26">
        <v>13</v>
      </c>
      <c r="P2" s="26">
        <v>14</v>
      </c>
      <c r="Q2" s="26">
        <v>15</v>
      </c>
      <c r="R2" s="26">
        <v>16</v>
      </c>
      <c r="S2" s="26">
        <v>17</v>
      </c>
      <c r="T2" s="26">
        <v>18</v>
      </c>
      <c r="U2" s="26">
        <v>19</v>
      </c>
      <c r="V2" s="26">
        <v>20</v>
      </c>
      <c r="W2" s="26">
        <v>21</v>
      </c>
      <c r="X2" s="26">
        <v>22</v>
      </c>
      <c r="Y2" s="26">
        <v>23</v>
      </c>
      <c r="Z2" s="26">
        <v>24</v>
      </c>
      <c r="AA2" s="26">
        <v>25</v>
      </c>
      <c r="AB2" s="26">
        <v>26</v>
      </c>
      <c r="AC2" s="26">
        <v>27</v>
      </c>
      <c r="AD2" s="26">
        <v>28</v>
      </c>
      <c r="AE2" s="26">
        <v>29</v>
      </c>
      <c r="AF2" s="26">
        <v>30</v>
      </c>
      <c r="AG2" s="27">
        <v>31</v>
      </c>
      <c r="AH2" s="23" t="s">
        <v>60</v>
      </c>
      <c r="AI2" s="28" t="s">
        <v>45</v>
      </c>
      <c r="AJ2" s="22"/>
    </row>
    <row r="3" spans="1:36" x14ac:dyDescent="0.25">
      <c r="A3" s="22"/>
      <c r="B3" s="29">
        <f>PATRÓN!F10</f>
        <v>0</v>
      </c>
      <c r="C3" s="88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90">
        <f>SUM(C3:AG3)</f>
        <v>0</v>
      </c>
      <c r="AI3" s="30">
        <f>B3</f>
        <v>0</v>
      </c>
      <c r="AJ3" s="22"/>
    </row>
    <row r="4" spans="1:36" x14ac:dyDescent="0.25">
      <c r="A4" s="22"/>
      <c r="B4" s="31" t="str">
        <f>PATRÓN!F11</f>
        <v>LUZ</v>
      </c>
      <c r="C4" s="88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90">
        <f t="shared" ref="AH4:AH9" si="0">SUM(C4:AG4)</f>
        <v>0</v>
      </c>
      <c r="AI4" s="30" t="str">
        <f t="shared" ref="AI4:AI67" si="1">B4</f>
        <v>LUZ</v>
      </c>
      <c r="AJ4" s="22"/>
    </row>
    <row r="5" spans="1:36" x14ac:dyDescent="0.25">
      <c r="A5" s="22"/>
      <c r="B5" s="31" t="str">
        <f>PATRÓN!F12</f>
        <v>AGUA</v>
      </c>
      <c r="C5" s="88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90">
        <f t="shared" si="0"/>
        <v>0</v>
      </c>
      <c r="AI5" s="30" t="str">
        <f t="shared" si="1"/>
        <v>AGUA</v>
      </c>
      <c r="AJ5" s="22"/>
    </row>
    <row r="6" spans="1:36" x14ac:dyDescent="0.25">
      <c r="A6" s="22"/>
      <c r="B6" s="31">
        <f>PATRÓN!F13</f>
        <v>0</v>
      </c>
      <c r="C6" s="88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90">
        <f t="shared" si="0"/>
        <v>0</v>
      </c>
      <c r="AI6" s="30">
        <f t="shared" si="1"/>
        <v>0</v>
      </c>
      <c r="AJ6" s="22"/>
    </row>
    <row r="7" spans="1:36" x14ac:dyDescent="0.25">
      <c r="A7" s="22"/>
      <c r="B7" s="31" t="str">
        <f>PATRÓN!F14</f>
        <v>MANTENIMIENTO</v>
      </c>
      <c r="C7" s="88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90">
        <f t="shared" si="0"/>
        <v>0</v>
      </c>
      <c r="AI7" s="30" t="str">
        <f t="shared" si="1"/>
        <v>MANTENIMIENTO</v>
      </c>
      <c r="AJ7" s="22"/>
    </row>
    <row r="8" spans="1:36" x14ac:dyDescent="0.25">
      <c r="A8" s="22"/>
      <c r="B8" s="31">
        <f>PATRÓN!F15</f>
        <v>0</v>
      </c>
      <c r="C8" s="88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90">
        <f t="shared" si="0"/>
        <v>0</v>
      </c>
      <c r="AI8" s="30">
        <f t="shared" si="1"/>
        <v>0</v>
      </c>
      <c r="AJ8" s="22"/>
    </row>
    <row r="9" spans="1:36" ht="15.75" thickBot="1" x14ac:dyDescent="0.3">
      <c r="A9" s="22"/>
      <c r="B9" s="31">
        <f>PATRÓN!F16</f>
        <v>0</v>
      </c>
      <c r="C9" s="88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91">
        <f t="shared" si="0"/>
        <v>0</v>
      </c>
      <c r="AI9" s="30">
        <f t="shared" si="1"/>
        <v>0</v>
      </c>
      <c r="AJ9" s="22"/>
    </row>
    <row r="10" spans="1:36" ht="15.75" thickBot="1" x14ac:dyDescent="0.3">
      <c r="A10" s="22"/>
      <c r="B10" s="32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99">
        <f>SUM(AH3:AH9)</f>
        <v>0</v>
      </c>
      <c r="AI10" s="30"/>
      <c r="AJ10" s="22"/>
    </row>
    <row r="11" spans="1:36" x14ac:dyDescent="0.25">
      <c r="A11" s="22"/>
      <c r="B11" s="32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22"/>
    </row>
    <row r="12" spans="1:36" x14ac:dyDescent="0.25">
      <c r="A12" s="22"/>
      <c r="B12" s="32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22"/>
    </row>
    <row r="13" spans="1:36" x14ac:dyDescent="0.25">
      <c r="A13" s="22"/>
      <c r="B13" s="31">
        <f>PATRÓN!F20</f>
        <v>0</v>
      </c>
      <c r="C13" s="94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6">
        <f>SUM(C13:AG13)</f>
        <v>0</v>
      </c>
      <c r="AI13" s="30">
        <f t="shared" si="1"/>
        <v>0</v>
      </c>
      <c r="AJ13" s="22"/>
    </row>
    <row r="14" spans="1:36" x14ac:dyDescent="0.25">
      <c r="A14" s="22"/>
      <c r="B14" s="31">
        <f>PATRÓN!F21</f>
        <v>0</v>
      </c>
      <c r="C14" s="94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6">
        <f t="shared" ref="AH14:AH19" si="2">SUM(C14:AG14)</f>
        <v>0</v>
      </c>
      <c r="AI14" s="30">
        <f t="shared" si="1"/>
        <v>0</v>
      </c>
      <c r="AJ14" s="22"/>
    </row>
    <row r="15" spans="1:36" x14ac:dyDescent="0.25">
      <c r="A15" s="22"/>
      <c r="B15" s="31">
        <f>PATRÓN!F22</f>
        <v>0</v>
      </c>
      <c r="C15" s="94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6">
        <f t="shared" si="2"/>
        <v>0</v>
      </c>
      <c r="AI15" s="30">
        <f t="shared" si="1"/>
        <v>0</v>
      </c>
      <c r="AJ15" s="22"/>
    </row>
    <row r="16" spans="1:36" x14ac:dyDescent="0.25">
      <c r="A16" s="22"/>
      <c r="B16" s="31">
        <f>PATRÓN!F23</f>
        <v>0</v>
      </c>
      <c r="C16" s="94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6">
        <f t="shared" si="2"/>
        <v>0</v>
      </c>
      <c r="AI16" s="30">
        <f t="shared" si="1"/>
        <v>0</v>
      </c>
      <c r="AJ16" s="22"/>
    </row>
    <row r="17" spans="1:36" x14ac:dyDescent="0.25">
      <c r="A17" s="22"/>
      <c r="B17" s="31">
        <f>PATRÓN!F24</f>
        <v>0</v>
      </c>
      <c r="C17" s="94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6">
        <f t="shared" si="2"/>
        <v>0</v>
      </c>
      <c r="AI17" s="30">
        <f t="shared" si="1"/>
        <v>0</v>
      </c>
      <c r="AJ17" s="22"/>
    </row>
    <row r="18" spans="1:36" x14ac:dyDescent="0.25">
      <c r="A18" s="22"/>
      <c r="B18" s="31">
        <f>PATRÓN!F25</f>
        <v>0</v>
      </c>
      <c r="C18" s="94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6">
        <f t="shared" si="2"/>
        <v>0</v>
      </c>
      <c r="AI18" s="30">
        <f t="shared" si="1"/>
        <v>0</v>
      </c>
      <c r="AJ18" s="22"/>
    </row>
    <row r="19" spans="1:36" ht="15.75" thickBot="1" x14ac:dyDescent="0.3">
      <c r="A19" s="22"/>
      <c r="B19" s="31">
        <f>PATRÓN!F26</f>
        <v>0</v>
      </c>
      <c r="C19" s="94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7">
        <f t="shared" si="2"/>
        <v>0</v>
      </c>
      <c r="AI19" s="30">
        <f t="shared" si="1"/>
        <v>0</v>
      </c>
      <c r="AJ19" s="22"/>
    </row>
    <row r="20" spans="1:36" ht="15.75" thickBot="1" x14ac:dyDescent="0.3">
      <c r="A20" s="22"/>
      <c r="B20" s="32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99">
        <f>SUM(AH13:AH19)</f>
        <v>0</v>
      </c>
      <c r="AI20" s="30"/>
      <c r="AJ20" s="22"/>
    </row>
    <row r="21" spans="1:36" x14ac:dyDescent="0.25">
      <c r="A21" s="22"/>
      <c r="B21" s="32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22"/>
    </row>
    <row r="22" spans="1:36" x14ac:dyDescent="0.25">
      <c r="A22" s="22"/>
      <c r="B22" s="32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22"/>
    </row>
    <row r="23" spans="1:36" x14ac:dyDescent="0.25">
      <c r="A23" s="22"/>
      <c r="B23" s="31" t="str">
        <f>PATRÓN!F30</f>
        <v>COMIDA</v>
      </c>
      <c r="C23" s="94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6">
        <f>SUM(C23:AG23)</f>
        <v>0</v>
      </c>
      <c r="AI23" s="30" t="str">
        <f t="shared" si="1"/>
        <v>COMIDA</v>
      </c>
      <c r="AJ23" s="22"/>
    </row>
    <row r="24" spans="1:36" x14ac:dyDescent="0.25">
      <c r="A24" s="22"/>
      <c r="B24" s="31" t="str">
        <f>PATRÓN!F31</f>
        <v>PRODUCTOS DE LIMPIEZA</v>
      </c>
      <c r="C24" s="94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6">
        <f t="shared" ref="AH24:AH29" si="3">SUM(C24:AG24)</f>
        <v>0</v>
      </c>
      <c r="AI24" s="30" t="str">
        <f t="shared" si="1"/>
        <v>PRODUCTOS DE LIMPIEZA</v>
      </c>
      <c r="AJ24" s="22"/>
    </row>
    <row r="25" spans="1:36" x14ac:dyDescent="0.25">
      <c r="A25" s="22"/>
      <c r="B25" s="31" t="str">
        <f>PATRÓN!F32</f>
        <v>OTROS</v>
      </c>
      <c r="C25" s="94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6">
        <f t="shared" si="3"/>
        <v>0</v>
      </c>
      <c r="AI25" s="30" t="str">
        <f t="shared" si="1"/>
        <v>OTROS</v>
      </c>
      <c r="AJ25" s="22"/>
    </row>
    <row r="26" spans="1:36" x14ac:dyDescent="0.25">
      <c r="A26" s="22"/>
      <c r="B26" s="31" t="str">
        <f>PATRÓN!F33</f>
        <v>VESTIDO</v>
      </c>
      <c r="C26" s="94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6">
        <f t="shared" si="3"/>
        <v>0</v>
      </c>
      <c r="AI26" s="30" t="str">
        <f t="shared" si="1"/>
        <v>VESTIDO</v>
      </c>
      <c r="AJ26" s="22"/>
    </row>
    <row r="27" spans="1:36" x14ac:dyDescent="0.25">
      <c r="A27" s="22"/>
      <c r="B27" s="31" t="str">
        <f>PATRÓN!F34</f>
        <v>CALZADO</v>
      </c>
      <c r="C27" s="94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6">
        <f t="shared" si="3"/>
        <v>0</v>
      </c>
      <c r="AI27" s="30" t="str">
        <f t="shared" si="1"/>
        <v>CALZADO</v>
      </c>
      <c r="AJ27" s="22"/>
    </row>
    <row r="28" spans="1:36" x14ac:dyDescent="0.25">
      <c r="A28" s="22"/>
      <c r="B28" s="31" t="str">
        <f>PATRÓN!F35</f>
        <v>MATERIAL ESCOLAR-LIBROS</v>
      </c>
      <c r="C28" s="94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6">
        <f t="shared" si="3"/>
        <v>0</v>
      </c>
      <c r="AI28" s="30" t="str">
        <f t="shared" si="1"/>
        <v>MATERIAL ESCOLAR-LIBROS</v>
      </c>
      <c r="AJ28" s="22"/>
    </row>
    <row r="29" spans="1:36" ht="15.75" thickBot="1" x14ac:dyDescent="0.3">
      <c r="A29" s="22"/>
      <c r="B29" s="31">
        <f>PATRÓN!F36</f>
        <v>0</v>
      </c>
      <c r="C29" s="94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7">
        <f t="shared" si="3"/>
        <v>0</v>
      </c>
      <c r="AI29" s="30">
        <f t="shared" si="1"/>
        <v>0</v>
      </c>
      <c r="AJ29" s="22"/>
    </row>
    <row r="30" spans="1:36" ht="15.75" thickBot="1" x14ac:dyDescent="0.3">
      <c r="A30" s="22"/>
      <c r="B30" s="32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99">
        <f>SUM(AH23:AH29)</f>
        <v>0</v>
      </c>
      <c r="AI30" s="30"/>
      <c r="AJ30" s="22"/>
    </row>
    <row r="31" spans="1:36" x14ac:dyDescent="0.25">
      <c r="A31" s="22"/>
      <c r="B31" s="32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22"/>
    </row>
    <row r="32" spans="1:36" x14ac:dyDescent="0.25">
      <c r="A32" s="22"/>
      <c r="B32" s="32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22"/>
    </row>
    <row r="33" spans="1:36" x14ac:dyDescent="0.25">
      <c r="A33" s="22"/>
      <c r="B33" s="31" t="str">
        <f>PATRÓN!F40</f>
        <v>VIAJES</v>
      </c>
      <c r="C33" s="94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>
        <f>SUM(C33:AG33)</f>
        <v>0</v>
      </c>
      <c r="AI33" s="30" t="str">
        <f t="shared" si="1"/>
        <v>VIAJES</v>
      </c>
      <c r="AJ33" s="22"/>
    </row>
    <row r="34" spans="1:36" x14ac:dyDescent="0.25">
      <c r="A34" s="22"/>
      <c r="B34" s="31" t="str">
        <f>PATRÓN!F41</f>
        <v>BARES-CINE-RESTAURANTES</v>
      </c>
      <c r="C34" s="94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>
        <f t="shared" ref="AH34:AH39" si="4">SUM(C34:AG34)</f>
        <v>0</v>
      </c>
      <c r="AI34" s="30" t="str">
        <f t="shared" si="1"/>
        <v>BARES-CINE-RESTAURANTES</v>
      </c>
      <c r="AJ34" s="22"/>
    </row>
    <row r="35" spans="1:36" x14ac:dyDescent="0.25">
      <c r="A35" s="22"/>
      <c r="B35" s="31">
        <f>PATRÓN!F42</f>
        <v>0</v>
      </c>
      <c r="C35" s="94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>
        <f t="shared" si="4"/>
        <v>0</v>
      </c>
      <c r="AI35" s="30">
        <f t="shared" si="1"/>
        <v>0</v>
      </c>
      <c r="AJ35" s="22"/>
    </row>
    <row r="36" spans="1:36" x14ac:dyDescent="0.25">
      <c r="A36" s="22"/>
      <c r="B36" s="31">
        <f>PATRÓN!F43</f>
        <v>0</v>
      </c>
      <c r="C36" s="94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>
        <f t="shared" si="4"/>
        <v>0</v>
      </c>
      <c r="AI36" s="30">
        <f t="shared" si="1"/>
        <v>0</v>
      </c>
      <c r="AJ36" s="22"/>
    </row>
    <row r="37" spans="1:36" x14ac:dyDescent="0.25">
      <c r="A37" s="22"/>
      <c r="B37" s="31">
        <f>PATRÓN!F44</f>
        <v>0</v>
      </c>
      <c r="C37" s="94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>
        <f t="shared" si="4"/>
        <v>0</v>
      </c>
      <c r="AI37" s="30">
        <f t="shared" si="1"/>
        <v>0</v>
      </c>
      <c r="AJ37" s="22"/>
    </row>
    <row r="38" spans="1:36" x14ac:dyDescent="0.25">
      <c r="A38" s="22"/>
      <c r="B38" s="31">
        <f>PATRÓN!F45</f>
        <v>0</v>
      </c>
      <c r="C38" s="94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>
        <f t="shared" si="4"/>
        <v>0</v>
      </c>
      <c r="AI38" s="30">
        <f t="shared" si="1"/>
        <v>0</v>
      </c>
      <c r="AJ38" s="22"/>
    </row>
    <row r="39" spans="1:36" ht="15.75" thickBot="1" x14ac:dyDescent="0.3">
      <c r="A39" s="22"/>
      <c r="B39" s="31">
        <f>PATRÓN!F46</f>
        <v>0</v>
      </c>
      <c r="C39" s="94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8">
        <f t="shared" si="4"/>
        <v>0</v>
      </c>
      <c r="AI39" s="30">
        <f t="shared" si="1"/>
        <v>0</v>
      </c>
      <c r="AJ39" s="22"/>
    </row>
    <row r="40" spans="1:36" ht="15.75" thickBot="1" x14ac:dyDescent="0.3">
      <c r="A40" s="22"/>
      <c r="B40" s="32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99">
        <f>SUM(AH33:AH39)</f>
        <v>0</v>
      </c>
      <c r="AI40" s="30"/>
      <c r="AJ40" s="22"/>
    </row>
    <row r="41" spans="1:36" x14ac:dyDescent="0.25">
      <c r="A41" s="22"/>
      <c r="B41" s="32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22"/>
    </row>
    <row r="42" spans="1:36" x14ac:dyDescent="0.25">
      <c r="A42" s="22"/>
      <c r="B42" s="32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22"/>
    </row>
    <row r="43" spans="1:36" x14ac:dyDescent="0.25">
      <c r="A43" s="22"/>
      <c r="B43" s="31" t="str">
        <f>PATRÓN!F50</f>
        <v>CONSULTAS MÉDICAS</v>
      </c>
      <c r="C43" s="94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>
        <f>SUM(C43:AG43)</f>
        <v>0</v>
      </c>
      <c r="AI43" s="30" t="str">
        <f t="shared" si="1"/>
        <v>CONSULTAS MÉDICAS</v>
      </c>
      <c r="AJ43" s="22"/>
    </row>
    <row r="44" spans="1:36" x14ac:dyDescent="0.25">
      <c r="A44" s="22"/>
      <c r="B44" s="31" t="str">
        <f>PATRÓN!F51</f>
        <v>MEDICAMENTOS</v>
      </c>
      <c r="C44" s="94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>
        <f t="shared" ref="AH44:AH49" si="5">SUM(C44:AG44)</f>
        <v>0</v>
      </c>
      <c r="AI44" s="30" t="str">
        <f t="shared" si="1"/>
        <v>MEDICAMENTOS</v>
      </c>
      <c r="AJ44" s="22"/>
    </row>
    <row r="45" spans="1:36" x14ac:dyDescent="0.25">
      <c r="A45" s="22"/>
      <c r="B45" s="31" t="str">
        <f>PATRÓN!F52</f>
        <v>SEGURO DE VIDA 1</v>
      </c>
      <c r="C45" s="94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>
        <f t="shared" si="5"/>
        <v>0</v>
      </c>
      <c r="AI45" s="30" t="str">
        <f t="shared" si="1"/>
        <v>SEGURO DE VIDA 1</v>
      </c>
      <c r="AJ45" s="22"/>
    </row>
    <row r="46" spans="1:36" x14ac:dyDescent="0.25">
      <c r="A46" s="22"/>
      <c r="B46" s="31" t="str">
        <f>PATRÓN!F53</f>
        <v>SEGURO DE VIDA 2</v>
      </c>
      <c r="C46" s="94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>
        <f t="shared" si="5"/>
        <v>0</v>
      </c>
      <c r="AI46" s="30" t="str">
        <f t="shared" si="1"/>
        <v>SEGURO DE VIDA 2</v>
      </c>
      <c r="AJ46" s="22"/>
    </row>
    <row r="47" spans="1:36" x14ac:dyDescent="0.25">
      <c r="A47" s="22"/>
      <c r="B47" s="31">
        <f>PATRÓN!F54</f>
        <v>0</v>
      </c>
      <c r="C47" s="94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>
        <f t="shared" si="5"/>
        <v>0</v>
      </c>
      <c r="AI47" s="30">
        <f t="shared" si="1"/>
        <v>0</v>
      </c>
      <c r="AJ47" s="22"/>
    </row>
    <row r="48" spans="1:36" x14ac:dyDescent="0.25">
      <c r="A48" s="22"/>
      <c r="B48" s="31">
        <f>PATRÓN!F55</f>
        <v>0</v>
      </c>
      <c r="C48" s="94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>
        <f t="shared" si="5"/>
        <v>0</v>
      </c>
      <c r="AI48" s="30">
        <f t="shared" si="1"/>
        <v>0</v>
      </c>
      <c r="AJ48" s="22"/>
    </row>
    <row r="49" spans="1:36" ht="15.75" thickBot="1" x14ac:dyDescent="0.3">
      <c r="A49" s="22"/>
      <c r="B49" s="31">
        <f>PATRÓN!F56</f>
        <v>0</v>
      </c>
      <c r="C49" s="94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8">
        <f t="shared" si="5"/>
        <v>0</v>
      </c>
      <c r="AI49" s="30">
        <f t="shared" si="1"/>
        <v>0</v>
      </c>
      <c r="AJ49" s="22"/>
    </row>
    <row r="50" spans="1:36" ht="15.75" thickBot="1" x14ac:dyDescent="0.3">
      <c r="A50" s="22"/>
      <c r="B50" s="32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99">
        <f>SUM(AH43:AH49)</f>
        <v>0</v>
      </c>
      <c r="AI50" s="30"/>
      <c r="AJ50" s="22"/>
    </row>
    <row r="51" spans="1:36" x14ac:dyDescent="0.25">
      <c r="A51" s="22"/>
      <c r="B51" s="32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22"/>
    </row>
    <row r="52" spans="1:36" x14ac:dyDescent="0.25">
      <c r="A52" s="22"/>
      <c r="B52" s="32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22"/>
    </row>
    <row r="53" spans="1:36" x14ac:dyDescent="0.25">
      <c r="A53" s="22"/>
      <c r="B53" s="31" t="str">
        <f>PATRÓN!F60</f>
        <v>AHORRO 1</v>
      </c>
      <c r="C53" s="94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>
        <f>SUM(C53:AG53)</f>
        <v>0</v>
      </c>
      <c r="AI53" s="30" t="str">
        <f t="shared" si="1"/>
        <v>AHORRO 1</v>
      </c>
      <c r="AJ53" s="22"/>
    </row>
    <row r="54" spans="1:36" x14ac:dyDescent="0.25">
      <c r="A54" s="22"/>
      <c r="B54" s="31" t="str">
        <f>PATRÓN!F61</f>
        <v>AHORRO 2</v>
      </c>
      <c r="C54" s="94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>
        <f t="shared" ref="AH54:AH59" si="6">SUM(C54:AG54)</f>
        <v>0</v>
      </c>
      <c r="AI54" s="30" t="str">
        <f t="shared" si="1"/>
        <v>AHORRO 2</v>
      </c>
      <c r="AJ54" s="22"/>
    </row>
    <row r="55" spans="1:36" x14ac:dyDescent="0.25">
      <c r="A55" s="22"/>
      <c r="B55" s="31" t="str">
        <f>PATRÓN!F62</f>
        <v>HACIENDA 1</v>
      </c>
      <c r="C55" s="94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>
        <f t="shared" si="6"/>
        <v>0</v>
      </c>
      <c r="AI55" s="30" t="str">
        <f t="shared" si="1"/>
        <v>HACIENDA 1</v>
      </c>
      <c r="AJ55" s="22"/>
    </row>
    <row r="56" spans="1:36" x14ac:dyDescent="0.25">
      <c r="A56" s="22"/>
      <c r="B56" s="31" t="str">
        <f>PATRÓN!F63</f>
        <v>HACIENDA 2</v>
      </c>
      <c r="C56" s="94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>
        <f t="shared" si="6"/>
        <v>0</v>
      </c>
      <c r="AI56" s="30" t="str">
        <f t="shared" si="1"/>
        <v>HACIENDA 2</v>
      </c>
      <c r="AJ56" s="22"/>
    </row>
    <row r="57" spans="1:36" x14ac:dyDescent="0.25">
      <c r="A57" s="22"/>
      <c r="B57" s="31" t="str">
        <f>PATRÓN!F64</f>
        <v>IBI</v>
      </c>
      <c r="C57" s="94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>
        <f t="shared" si="6"/>
        <v>0</v>
      </c>
      <c r="AI57" s="30" t="str">
        <f t="shared" si="1"/>
        <v>IBI</v>
      </c>
      <c r="AJ57" s="22"/>
    </row>
    <row r="58" spans="1:36" x14ac:dyDescent="0.25">
      <c r="A58" s="22"/>
      <c r="B58" s="31" t="str">
        <f>PATRÓN!F65</f>
        <v>IMPUESTO COCHE 1</v>
      </c>
      <c r="C58" s="94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>
        <f t="shared" si="6"/>
        <v>0</v>
      </c>
      <c r="AI58" s="30" t="str">
        <f t="shared" si="1"/>
        <v>IMPUESTO COCHE 1</v>
      </c>
      <c r="AJ58" s="22"/>
    </row>
    <row r="59" spans="1:36" ht="15.75" thickBot="1" x14ac:dyDescent="0.3">
      <c r="A59" s="22"/>
      <c r="B59" s="31" t="str">
        <f>PATRÓN!F66</f>
        <v>IMPUESTO COCHE 2</v>
      </c>
      <c r="C59" s="94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8">
        <f t="shared" si="6"/>
        <v>0</v>
      </c>
      <c r="AI59" s="30" t="str">
        <f t="shared" si="1"/>
        <v>IMPUESTO COCHE 2</v>
      </c>
      <c r="AJ59" s="22"/>
    </row>
    <row r="60" spans="1:36" ht="15.75" thickBot="1" x14ac:dyDescent="0.3">
      <c r="A60" s="22"/>
      <c r="B60" s="32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99">
        <f>SUM(AH53:AH59)</f>
        <v>0</v>
      </c>
      <c r="AI60" s="30"/>
      <c r="AJ60" s="22"/>
    </row>
    <row r="61" spans="1:36" x14ac:dyDescent="0.25">
      <c r="A61" s="22"/>
      <c r="B61" s="32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>
        <f t="shared" si="1"/>
        <v>0</v>
      </c>
      <c r="AJ61" s="22"/>
    </row>
    <row r="62" spans="1:36" x14ac:dyDescent="0.25">
      <c r="A62" s="22"/>
      <c r="B62" s="32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>
        <f t="shared" si="1"/>
        <v>0</v>
      </c>
      <c r="AJ62" s="22"/>
    </row>
    <row r="63" spans="1:36" x14ac:dyDescent="0.25">
      <c r="A63" s="22"/>
      <c r="B63" s="31" t="str">
        <f>PATRÓN!F70</f>
        <v>GASOIL</v>
      </c>
      <c r="C63" s="94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>
        <f>SUM(C63:AG63)</f>
        <v>0</v>
      </c>
      <c r="AI63" s="30" t="str">
        <f t="shared" si="1"/>
        <v>GASOIL</v>
      </c>
      <c r="AJ63" s="22"/>
    </row>
    <row r="64" spans="1:36" x14ac:dyDescent="0.25">
      <c r="A64" s="22"/>
      <c r="B64" s="31" t="str">
        <f>PATRÓN!F71</f>
        <v>GASTO DESAYUNO Y OTROS 1</v>
      </c>
      <c r="C64" s="94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>
        <f t="shared" ref="AH64:AH69" si="7">SUM(C64:AG64)</f>
        <v>0</v>
      </c>
      <c r="AI64" s="30" t="str">
        <f t="shared" si="1"/>
        <v>GASTO DESAYUNO Y OTROS 1</v>
      </c>
      <c r="AJ64" s="22"/>
    </row>
    <row r="65" spans="1:36" x14ac:dyDescent="0.25">
      <c r="A65" s="22"/>
      <c r="B65" s="31" t="str">
        <f>PATRÓN!F72</f>
        <v>GASTO DESAYUNO Y OTROS 2</v>
      </c>
      <c r="C65" s="94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>
        <f t="shared" si="7"/>
        <v>0</v>
      </c>
      <c r="AI65" s="30" t="str">
        <f t="shared" si="1"/>
        <v>GASTO DESAYUNO Y OTROS 2</v>
      </c>
      <c r="AJ65" s="22"/>
    </row>
    <row r="66" spans="1:36" x14ac:dyDescent="0.25">
      <c r="A66" s="22"/>
      <c r="B66" s="31" t="str">
        <f>PATRÓN!F73</f>
        <v>AMPA</v>
      </c>
      <c r="C66" s="94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>
        <f t="shared" si="7"/>
        <v>0</v>
      </c>
      <c r="AI66" s="30" t="str">
        <f t="shared" si="1"/>
        <v>AMPA</v>
      </c>
      <c r="AJ66" s="22"/>
    </row>
    <row r="67" spans="1:36" x14ac:dyDescent="0.25">
      <c r="A67" s="22"/>
      <c r="B67" s="31" t="str">
        <f>PATRÓN!F74</f>
        <v>ACTIVIDADES EXTRAESCOLARES H1</v>
      </c>
      <c r="C67" s="94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>
        <f t="shared" si="7"/>
        <v>0</v>
      </c>
      <c r="AI67" s="30" t="str">
        <f t="shared" si="1"/>
        <v>ACTIVIDADES EXTRAESCOLARES H1</v>
      </c>
      <c r="AJ67" s="22"/>
    </row>
    <row r="68" spans="1:36" x14ac:dyDescent="0.25">
      <c r="A68" s="22"/>
      <c r="B68" s="31" t="str">
        <f>PATRÓN!F75</f>
        <v>ACTIVIDADES EXTRAESCOLARES H2</v>
      </c>
      <c r="C68" s="94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>
        <f t="shared" si="7"/>
        <v>0</v>
      </c>
      <c r="AI68" s="30" t="str">
        <f t="shared" ref="AI68:AI69" si="8">B68</f>
        <v>ACTIVIDADES EXTRAESCOLARES H2</v>
      </c>
      <c r="AJ68" s="22"/>
    </row>
    <row r="69" spans="1:36" ht="15.75" thickBot="1" x14ac:dyDescent="0.3">
      <c r="A69" s="22"/>
      <c r="B69" s="31" t="str">
        <f>PATRÓN!F76</f>
        <v>FONDO DE RESERVA</v>
      </c>
      <c r="C69" s="94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>
        <f t="shared" si="7"/>
        <v>0</v>
      </c>
      <c r="AI69" s="30" t="str">
        <f t="shared" si="8"/>
        <v>FONDO DE RESERVA</v>
      </c>
      <c r="AJ69" s="22"/>
    </row>
    <row r="70" spans="1:36" s="1" customFormat="1" ht="15.75" thickBot="1" x14ac:dyDescent="0.3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99">
        <f>SUM(AH63:AH69)</f>
        <v>0</v>
      </c>
      <c r="AI70" s="22"/>
      <c r="AJ70" s="22"/>
    </row>
    <row r="71" spans="1:36" s="1" customFormat="1" ht="15.75" thickBot="1" x14ac:dyDescent="0.3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</row>
    <row r="72" spans="1:36" ht="15.75" thickBot="1" x14ac:dyDescent="0.3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132" t="s">
        <v>63</v>
      </c>
      <c r="AF72" s="133"/>
      <c r="AG72" s="134"/>
      <c r="AH72" s="23">
        <f>AH70+AH60+AH50+AH40+AH30+AH20+AH10</f>
        <v>0</v>
      </c>
      <c r="AI72" s="22"/>
      <c r="AJ72" s="22"/>
    </row>
    <row r="73" spans="1:36" s="1" customFormat="1" x14ac:dyDescent="0.2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</row>
    <row r="74" spans="1:36" s="1" customFormat="1" x14ac:dyDescent="0.2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</row>
    <row r="75" spans="1:36" s="1" customFormat="1" x14ac:dyDescent="0.2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</row>
    <row r="76" spans="1:36" s="1" customFormat="1" x14ac:dyDescent="0.25"/>
    <row r="77" spans="1:36" s="1" customFormat="1" x14ac:dyDescent="0.25"/>
    <row r="78" spans="1:36" s="1" customFormat="1" x14ac:dyDescent="0.25"/>
    <row r="79" spans="1:36" x14ac:dyDescent="0.25">
      <c r="AI79" s="1"/>
    </row>
  </sheetData>
  <sheetProtection password="F79E" sheet="1" objects="1" scenarios="1"/>
  <mergeCells count="1">
    <mergeCell ref="AE72:AG7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9"/>
  <sheetViews>
    <sheetView workbookViewId="0">
      <selection activeCell="I25" sqref="I25"/>
    </sheetView>
  </sheetViews>
  <sheetFormatPr baseColWidth="10" defaultRowHeight="15" x14ac:dyDescent="0.25"/>
  <cols>
    <col min="1" max="1" width="2" customWidth="1"/>
    <col min="2" max="2" width="32.140625" customWidth="1"/>
    <col min="35" max="35" width="34.42578125" customWidth="1"/>
  </cols>
  <sheetData>
    <row r="1" spans="1:36" ht="15.75" thickBot="1" x14ac:dyDescent="0.3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</row>
    <row r="2" spans="1:36" ht="15.75" thickBot="1" x14ac:dyDescent="0.3">
      <c r="A2" s="22"/>
      <c r="B2" s="24" t="s">
        <v>61</v>
      </c>
      <c r="C2" s="25">
        <v>1</v>
      </c>
      <c r="D2" s="26">
        <v>2</v>
      </c>
      <c r="E2" s="26">
        <v>3</v>
      </c>
      <c r="F2" s="26">
        <v>4</v>
      </c>
      <c r="G2" s="26">
        <v>5</v>
      </c>
      <c r="H2" s="26">
        <v>6</v>
      </c>
      <c r="I2" s="26">
        <v>7</v>
      </c>
      <c r="J2" s="26">
        <v>8</v>
      </c>
      <c r="K2" s="26">
        <v>9</v>
      </c>
      <c r="L2" s="26">
        <v>10</v>
      </c>
      <c r="M2" s="26">
        <v>11</v>
      </c>
      <c r="N2" s="26">
        <v>12</v>
      </c>
      <c r="O2" s="26">
        <v>13</v>
      </c>
      <c r="P2" s="26">
        <v>14</v>
      </c>
      <c r="Q2" s="26">
        <v>15</v>
      </c>
      <c r="R2" s="26">
        <v>16</v>
      </c>
      <c r="S2" s="26">
        <v>17</v>
      </c>
      <c r="T2" s="26">
        <v>18</v>
      </c>
      <c r="U2" s="26">
        <v>19</v>
      </c>
      <c r="V2" s="26">
        <v>20</v>
      </c>
      <c r="W2" s="26">
        <v>21</v>
      </c>
      <c r="X2" s="26">
        <v>22</v>
      </c>
      <c r="Y2" s="26">
        <v>23</v>
      </c>
      <c r="Z2" s="26">
        <v>24</v>
      </c>
      <c r="AA2" s="26">
        <v>25</v>
      </c>
      <c r="AB2" s="26">
        <v>26</v>
      </c>
      <c r="AC2" s="26">
        <v>27</v>
      </c>
      <c r="AD2" s="26">
        <v>28</v>
      </c>
      <c r="AE2" s="26">
        <v>29</v>
      </c>
      <c r="AF2" s="26">
        <v>30</v>
      </c>
      <c r="AG2" s="27">
        <v>31</v>
      </c>
      <c r="AH2" s="23" t="s">
        <v>60</v>
      </c>
      <c r="AI2" s="28" t="s">
        <v>45</v>
      </c>
      <c r="AJ2" s="22"/>
    </row>
    <row r="3" spans="1:36" x14ac:dyDescent="0.25">
      <c r="A3" s="22"/>
      <c r="B3" s="29">
        <f>PATRÓN!F10</f>
        <v>0</v>
      </c>
      <c r="C3" s="88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90">
        <f>SUM(C3:AG3)</f>
        <v>0</v>
      </c>
      <c r="AI3" s="30">
        <f>B3</f>
        <v>0</v>
      </c>
      <c r="AJ3" s="22"/>
    </row>
    <row r="4" spans="1:36" x14ac:dyDescent="0.25">
      <c r="A4" s="22"/>
      <c r="B4" s="31" t="str">
        <f>PATRÓN!F11</f>
        <v>LUZ</v>
      </c>
      <c r="C4" s="88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90">
        <f t="shared" ref="AH4:AH9" si="0">SUM(C4:AG4)</f>
        <v>0</v>
      </c>
      <c r="AI4" s="30" t="str">
        <f t="shared" ref="AI4:AI67" si="1">B4</f>
        <v>LUZ</v>
      </c>
      <c r="AJ4" s="22"/>
    </row>
    <row r="5" spans="1:36" x14ac:dyDescent="0.25">
      <c r="A5" s="22"/>
      <c r="B5" s="31" t="str">
        <f>PATRÓN!F12</f>
        <v>AGUA</v>
      </c>
      <c r="C5" s="88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90">
        <f t="shared" si="0"/>
        <v>0</v>
      </c>
      <c r="AI5" s="30" t="str">
        <f t="shared" si="1"/>
        <v>AGUA</v>
      </c>
      <c r="AJ5" s="22"/>
    </row>
    <row r="6" spans="1:36" x14ac:dyDescent="0.25">
      <c r="A6" s="22"/>
      <c r="B6" s="31">
        <f>PATRÓN!F13</f>
        <v>0</v>
      </c>
      <c r="C6" s="88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90">
        <f t="shared" si="0"/>
        <v>0</v>
      </c>
      <c r="AI6" s="30">
        <f t="shared" si="1"/>
        <v>0</v>
      </c>
      <c r="AJ6" s="22"/>
    </row>
    <row r="7" spans="1:36" x14ac:dyDescent="0.25">
      <c r="A7" s="22"/>
      <c r="B7" s="31" t="str">
        <f>PATRÓN!F14</f>
        <v>MANTENIMIENTO</v>
      </c>
      <c r="C7" s="88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90">
        <f t="shared" si="0"/>
        <v>0</v>
      </c>
      <c r="AI7" s="30" t="str">
        <f t="shared" si="1"/>
        <v>MANTENIMIENTO</v>
      </c>
      <c r="AJ7" s="22"/>
    </row>
    <row r="8" spans="1:36" x14ac:dyDescent="0.25">
      <c r="A8" s="22"/>
      <c r="B8" s="31">
        <f>PATRÓN!F15</f>
        <v>0</v>
      </c>
      <c r="C8" s="88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90">
        <f t="shared" si="0"/>
        <v>0</v>
      </c>
      <c r="AI8" s="30">
        <f t="shared" si="1"/>
        <v>0</v>
      </c>
      <c r="AJ8" s="22"/>
    </row>
    <row r="9" spans="1:36" ht="15.75" thickBot="1" x14ac:dyDescent="0.3">
      <c r="A9" s="22"/>
      <c r="B9" s="31">
        <f>PATRÓN!F16</f>
        <v>0</v>
      </c>
      <c r="C9" s="88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91">
        <f t="shared" si="0"/>
        <v>0</v>
      </c>
      <c r="AI9" s="30">
        <f t="shared" si="1"/>
        <v>0</v>
      </c>
      <c r="AJ9" s="22"/>
    </row>
    <row r="10" spans="1:36" ht="15.75" thickBot="1" x14ac:dyDescent="0.3">
      <c r="A10" s="22"/>
      <c r="B10" s="32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99">
        <f>SUM(AH3:AH9)</f>
        <v>0</v>
      </c>
      <c r="AI10" s="30"/>
      <c r="AJ10" s="22"/>
    </row>
    <row r="11" spans="1:36" x14ac:dyDescent="0.25">
      <c r="A11" s="22"/>
      <c r="B11" s="32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22"/>
    </row>
    <row r="12" spans="1:36" x14ac:dyDescent="0.25">
      <c r="A12" s="22"/>
      <c r="B12" s="32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22"/>
    </row>
    <row r="13" spans="1:36" x14ac:dyDescent="0.25">
      <c r="A13" s="22"/>
      <c r="B13" s="31">
        <f>PATRÓN!F20</f>
        <v>0</v>
      </c>
      <c r="C13" s="94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6">
        <f>SUM(C13:AG13)</f>
        <v>0</v>
      </c>
      <c r="AI13" s="30">
        <f t="shared" si="1"/>
        <v>0</v>
      </c>
      <c r="AJ13" s="22"/>
    </row>
    <row r="14" spans="1:36" x14ac:dyDescent="0.25">
      <c r="A14" s="22"/>
      <c r="B14" s="31">
        <f>PATRÓN!F21</f>
        <v>0</v>
      </c>
      <c r="C14" s="94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6">
        <f t="shared" ref="AH14:AH19" si="2">SUM(C14:AG14)</f>
        <v>0</v>
      </c>
      <c r="AI14" s="30">
        <f t="shared" si="1"/>
        <v>0</v>
      </c>
      <c r="AJ14" s="22"/>
    </row>
    <row r="15" spans="1:36" x14ac:dyDescent="0.25">
      <c r="A15" s="22"/>
      <c r="B15" s="31">
        <f>PATRÓN!F22</f>
        <v>0</v>
      </c>
      <c r="C15" s="94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6">
        <f t="shared" si="2"/>
        <v>0</v>
      </c>
      <c r="AI15" s="30">
        <f t="shared" si="1"/>
        <v>0</v>
      </c>
      <c r="AJ15" s="22"/>
    </row>
    <row r="16" spans="1:36" x14ac:dyDescent="0.25">
      <c r="A16" s="22"/>
      <c r="B16" s="31">
        <f>PATRÓN!F23</f>
        <v>0</v>
      </c>
      <c r="C16" s="94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6">
        <f t="shared" si="2"/>
        <v>0</v>
      </c>
      <c r="AI16" s="30">
        <f t="shared" si="1"/>
        <v>0</v>
      </c>
      <c r="AJ16" s="22"/>
    </row>
    <row r="17" spans="1:36" x14ac:dyDescent="0.25">
      <c r="A17" s="22"/>
      <c r="B17" s="31">
        <f>PATRÓN!F24</f>
        <v>0</v>
      </c>
      <c r="C17" s="94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6">
        <f t="shared" si="2"/>
        <v>0</v>
      </c>
      <c r="AI17" s="30">
        <f t="shared" si="1"/>
        <v>0</v>
      </c>
      <c r="AJ17" s="22"/>
    </row>
    <row r="18" spans="1:36" x14ac:dyDescent="0.25">
      <c r="A18" s="22"/>
      <c r="B18" s="31">
        <f>PATRÓN!F25</f>
        <v>0</v>
      </c>
      <c r="C18" s="94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6">
        <f t="shared" si="2"/>
        <v>0</v>
      </c>
      <c r="AI18" s="30">
        <f t="shared" si="1"/>
        <v>0</v>
      </c>
      <c r="AJ18" s="22"/>
    </row>
    <row r="19" spans="1:36" ht="15.75" thickBot="1" x14ac:dyDescent="0.3">
      <c r="A19" s="22"/>
      <c r="B19" s="31">
        <f>PATRÓN!F26</f>
        <v>0</v>
      </c>
      <c r="C19" s="94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7">
        <f t="shared" si="2"/>
        <v>0</v>
      </c>
      <c r="AI19" s="30">
        <f t="shared" si="1"/>
        <v>0</v>
      </c>
      <c r="AJ19" s="22"/>
    </row>
    <row r="20" spans="1:36" ht="15.75" thickBot="1" x14ac:dyDescent="0.3">
      <c r="A20" s="22"/>
      <c r="B20" s="32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99">
        <f>SUM(AH13:AH19)</f>
        <v>0</v>
      </c>
      <c r="AI20" s="30"/>
      <c r="AJ20" s="22"/>
    </row>
    <row r="21" spans="1:36" x14ac:dyDescent="0.25">
      <c r="A21" s="22"/>
      <c r="B21" s="32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22"/>
    </row>
    <row r="22" spans="1:36" x14ac:dyDescent="0.25">
      <c r="A22" s="22"/>
      <c r="B22" s="32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22"/>
    </row>
    <row r="23" spans="1:36" x14ac:dyDescent="0.25">
      <c r="A23" s="22"/>
      <c r="B23" s="31" t="str">
        <f>PATRÓN!F30</f>
        <v>COMIDA</v>
      </c>
      <c r="C23" s="94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6">
        <f>SUM(C23:AG23)</f>
        <v>0</v>
      </c>
      <c r="AI23" s="30" t="str">
        <f t="shared" si="1"/>
        <v>COMIDA</v>
      </c>
      <c r="AJ23" s="22"/>
    </row>
    <row r="24" spans="1:36" x14ac:dyDescent="0.25">
      <c r="A24" s="22"/>
      <c r="B24" s="31" t="str">
        <f>PATRÓN!F31</f>
        <v>PRODUCTOS DE LIMPIEZA</v>
      </c>
      <c r="C24" s="94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6">
        <f t="shared" ref="AH24:AH29" si="3">SUM(C24:AG24)</f>
        <v>0</v>
      </c>
      <c r="AI24" s="30" t="str">
        <f t="shared" si="1"/>
        <v>PRODUCTOS DE LIMPIEZA</v>
      </c>
      <c r="AJ24" s="22"/>
    </row>
    <row r="25" spans="1:36" x14ac:dyDescent="0.25">
      <c r="A25" s="22"/>
      <c r="B25" s="31" t="str">
        <f>PATRÓN!F32</f>
        <v>OTROS</v>
      </c>
      <c r="C25" s="94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6">
        <f t="shared" si="3"/>
        <v>0</v>
      </c>
      <c r="AI25" s="30" t="str">
        <f t="shared" si="1"/>
        <v>OTROS</v>
      </c>
      <c r="AJ25" s="22"/>
    </row>
    <row r="26" spans="1:36" x14ac:dyDescent="0.25">
      <c r="A26" s="22"/>
      <c r="B26" s="31" t="str">
        <f>PATRÓN!F33</f>
        <v>VESTIDO</v>
      </c>
      <c r="C26" s="94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6">
        <f t="shared" si="3"/>
        <v>0</v>
      </c>
      <c r="AI26" s="30" t="str">
        <f t="shared" si="1"/>
        <v>VESTIDO</v>
      </c>
      <c r="AJ26" s="22"/>
    </row>
    <row r="27" spans="1:36" x14ac:dyDescent="0.25">
      <c r="A27" s="22"/>
      <c r="B27" s="31" t="str">
        <f>PATRÓN!F34</f>
        <v>CALZADO</v>
      </c>
      <c r="C27" s="94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6">
        <f t="shared" si="3"/>
        <v>0</v>
      </c>
      <c r="AI27" s="30" t="str">
        <f t="shared" si="1"/>
        <v>CALZADO</v>
      </c>
      <c r="AJ27" s="22"/>
    </row>
    <row r="28" spans="1:36" x14ac:dyDescent="0.25">
      <c r="A28" s="22"/>
      <c r="B28" s="31" t="str">
        <f>PATRÓN!F35</f>
        <v>MATERIAL ESCOLAR-LIBROS</v>
      </c>
      <c r="C28" s="94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6">
        <f t="shared" si="3"/>
        <v>0</v>
      </c>
      <c r="AI28" s="30" t="str">
        <f t="shared" si="1"/>
        <v>MATERIAL ESCOLAR-LIBROS</v>
      </c>
      <c r="AJ28" s="22"/>
    </row>
    <row r="29" spans="1:36" ht="15.75" thickBot="1" x14ac:dyDescent="0.3">
      <c r="A29" s="22"/>
      <c r="B29" s="31">
        <f>PATRÓN!F36</f>
        <v>0</v>
      </c>
      <c r="C29" s="94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7">
        <f t="shared" si="3"/>
        <v>0</v>
      </c>
      <c r="AI29" s="30">
        <f t="shared" si="1"/>
        <v>0</v>
      </c>
      <c r="AJ29" s="22"/>
    </row>
    <row r="30" spans="1:36" ht="15.75" thickBot="1" x14ac:dyDescent="0.3">
      <c r="A30" s="22"/>
      <c r="B30" s="32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99">
        <f>SUM(AH23:AH29)</f>
        <v>0</v>
      </c>
      <c r="AI30" s="30"/>
      <c r="AJ30" s="22"/>
    </row>
    <row r="31" spans="1:36" x14ac:dyDescent="0.25">
      <c r="A31" s="22"/>
      <c r="B31" s="32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22"/>
    </row>
    <row r="32" spans="1:36" x14ac:dyDescent="0.25">
      <c r="A32" s="22"/>
      <c r="B32" s="32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22"/>
    </row>
    <row r="33" spans="1:36" x14ac:dyDescent="0.25">
      <c r="A33" s="22"/>
      <c r="B33" s="31" t="str">
        <f>PATRÓN!F40</f>
        <v>VIAJES</v>
      </c>
      <c r="C33" s="94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>
        <f>SUM(C33:AG33)</f>
        <v>0</v>
      </c>
      <c r="AI33" s="30" t="str">
        <f t="shared" si="1"/>
        <v>VIAJES</v>
      </c>
      <c r="AJ33" s="22"/>
    </row>
    <row r="34" spans="1:36" x14ac:dyDescent="0.25">
      <c r="A34" s="22"/>
      <c r="B34" s="31" t="str">
        <f>PATRÓN!F41</f>
        <v>BARES-CINE-RESTAURANTES</v>
      </c>
      <c r="C34" s="94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>
        <f t="shared" ref="AH34:AH39" si="4">SUM(C34:AG34)</f>
        <v>0</v>
      </c>
      <c r="AI34" s="30" t="str">
        <f t="shared" si="1"/>
        <v>BARES-CINE-RESTAURANTES</v>
      </c>
      <c r="AJ34" s="22"/>
    </row>
    <row r="35" spans="1:36" x14ac:dyDescent="0.25">
      <c r="A35" s="22"/>
      <c r="B35" s="31">
        <f>PATRÓN!F42</f>
        <v>0</v>
      </c>
      <c r="C35" s="94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>
        <f t="shared" si="4"/>
        <v>0</v>
      </c>
      <c r="AI35" s="30">
        <f t="shared" si="1"/>
        <v>0</v>
      </c>
      <c r="AJ35" s="22"/>
    </row>
    <row r="36" spans="1:36" x14ac:dyDescent="0.25">
      <c r="A36" s="22"/>
      <c r="B36" s="31">
        <f>PATRÓN!F43</f>
        <v>0</v>
      </c>
      <c r="C36" s="94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>
        <f t="shared" si="4"/>
        <v>0</v>
      </c>
      <c r="AI36" s="30">
        <f t="shared" si="1"/>
        <v>0</v>
      </c>
      <c r="AJ36" s="22"/>
    </row>
    <row r="37" spans="1:36" x14ac:dyDescent="0.25">
      <c r="A37" s="22"/>
      <c r="B37" s="31">
        <f>PATRÓN!F44</f>
        <v>0</v>
      </c>
      <c r="C37" s="94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>
        <f t="shared" si="4"/>
        <v>0</v>
      </c>
      <c r="AI37" s="30">
        <f t="shared" si="1"/>
        <v>0</v>
      </c>
      <c r="AJ37" s="22"/>
    </row>
    <row r="38" spans="1:36" x14ac:dyDescent="0.25">
      <c r="A38" s="22"/>
      <c r="B38" s="31">
        <f>PATRÓN!F45</f>
        <v>0</v>
      </c>
      <c r="C38" s="94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>
        <f t="shared" si="4"/>
        <v>0</v>
      </c>
      <c r="AI38" s="30">
        <f t="shared" si="1"/>
        <v>0</v>
      </c>
      <c r="AJ38" s="22"/>
    </row>
    <row r="39" spans="1:36" ht="15.75" thickBot="1" x14ac:dyDescent="0.3">
      <c r="A39" s="22"/>
      <c r="B39" s="31">
        <f>PATRÓN!F46</f>
        <v>0</v>
      </c>
      <c r="C39" s="94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8">
        <f t="shared" si="4"/>
        <v>0</v>
      </c>
      <c r="AI39" s="30">
        <f t="shared" si="1"/>
        <v>0</v>
      </c>
      <c r="AJ39" s="22"/>
    </row>
    <row r="40" spans="1:36" ht="15.75" thickBot="1" x14ac:dyDescent="0.3">
      <c r="A40" s="22"/>
      <c r="B40" s="32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99">
        <f>SUM(AH33:AH39)</f>
        <v>0</v>
      </c>
      <c r="AI40" s="30"/>
      <c r="AJ40" s="22"/>
    </row>
    <row r="41" spans="1:36" x14ac:dyDescent="0.25">
      <c r="A41" s="22"/>
      <c r="B41" s="32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22"/>
    </row>
    <row r="42" spans="1:36" x14ac:dyDescent="0.25">
      <c r="A42" s="22"/>
      <c r="B42" s="32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22"/>
    </row>
    <row r="43" spans="1:36" x14ac:dyDescent="0.25">
      <c r="A43" s="22"/>
      <c r="B43" s="31" t="str">
        <f>PATRÓN!F50</f>
        <v>CONSULTAS MÉDICAS</v>
      </c>
      <c r="C43" s="94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>
        <f>SUM(C43:AG43)</f>
        <v>0</v>
      </c>
      <c r="AI43" s="30" t="str">
        <f t="shared" si="1"/>
        <v>CONSULTAS MÉDICAS</v>
      </c>
      <c r="AJ43" s="22"/>
    </row>
    <row r="44" spans="1:36" x14ac:dyDescent="0.25">
      <c r="A44" s="22"/>
      <c r="B44" s="31" t="str">
        <f>PATRÓN!F51</f>
        <v>MEDICAMENTOS</v>
      </c>
      <c r="C44" s="94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>
        <f t="shared" ref="AH44:AH49" si="5">SUM(C44:AG44)</f>
        <v>0</v>
      </c>
      <c r="AI44" s="30" t="str">
        <f t="shared" si="1"/>
        <v>MEDICAMENTOS</v>
      </c>
      <c r="AJ44" s="22"/>
    </row>
    <row r="45" spans="1:36" x14ac:dyDescent="0.25">
      <c r="A45" s="22"/>
      <c r="B45" s="31" t="str">
        <f>PATRÓN!F52</f>
        <v>SEGURO DE VIDA 1</v>
      </c>
      <c r="C45" s="94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>
        <f t="shared" si="5"/>
        <v>0</v>
      </c>
      <c r="AI45" s="30" t="str">
        <f t="shared" si="1"/>
        <v>SEGURO DE VIDA 1</v>
      </c>
      <c r="AJ45" s="22"/>
    </row>
    <row r="46" spans="1:36" x14ac:dyDescent="0.25">
      <c r="A46" s="22"/>
      <c r="B46" s="31" t="str">
        <f>PATRÓN!F53</f>
        <v>SEGURO DE VIDA 2</v>
      </c>
      <c r="C46" s="94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>
        <f t="shared" si="5"/>
        <v>0</v>
      </c>
      <c r="AI46" s="30" t="str">
        <f t="shared" si="1"/>
        <v>SEGURO DE VIDA 2</v>
      </c>
      <c r="AJ46" s="22"/>
    </row>
    <row r="47" spans="1:36" x14ac:dyDescent="0.25">
      <c r="A47" s="22"/>
      <c r="B47" s="31">
        <f>PATRÓN!F54</f>
        <v>0</v>
      </c>
      <c r="C47" s="94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>
        <f t="shared" si="5"/>
        <v>0</v>
      </c>
      <c r="AI47" s="30">
        <f t="shared" si="1"/>
        <v>0</v>
      </c>
      <c r="AJ47" s="22"/>
    </row>
    <row r="48" spans="1:36" x14ac:dyDescent="0.25">
      <c r="A48" s="22"/>
      <c r="B48" s="31">
        <f>PATRÓN!F55</f>
        <v>0</v>
      </c>
      <c r="C48" s="94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>
        <f t="shared" si="5"/>
        <v>0</v>
      </c>
      <c r="AI48" s="30">
        <f t="shared" si="1"/>
        <v>0</v>
      </c>
      <c r="AJ48" s="22"/>
    </row>
    <row r="49" spans="1:36" ht="15.75" thickBot="1" x14ac:dyDescent="0.3">
      <c r="A49" s="22"/>
      <c r="B49" s="31">
        <f>PATRÓN!F56</f>
        <v>0</v>
      </c>
      <c r="C49" s="94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8">
        <f t="shared" si="5"/>
        <v>0</v>
      </c>
      <c r="AI49" s="30">
        <f t="shared" si="1"/>
        <v>0</v>
      </c>
      <c r="AJ49" s="22"/>
    </row>
    <row r="50" spans="1:36" ht="15.75" thickBot="1" x14ac:dyDescent="0.3">
      <c r="A50" s="22"/>
      <c r="B50" s="32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99">
        <f>SUM(AH43:AH49)</f>
        <v>0</v>
      </c>
      <c r="AI50" s="30"/>
      <c r="AJ50" s="22"/>
    </row>
    <row r="51" spans="1:36" x14ac:dyDescent="0.25">
      <c r="A51" s="22"/>
      <c r="B51" s="32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22"/>
    </row>
    <row r="52" spans="1:36" x14ac:dyDescent="0.25">
      <c r="A52" s="22"/>
      <c r="B52" s="32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22"/>
    </row>
    <row r="53" spans="1:36" x14ac:dyDescent="0.25">
      <c r="A53" s="22"/>
      <c r="B53" s="31" t="str">
        <f>PATRÓN!F60</f>
        <v>AHORRO 1</v>
      </c>
      <c r="C53" s="94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>
        <f>SUM(C53:AG53)</f>
        <v>0</v>
      </c>
      <c r="AI53" s="30" t="str">
        <f t="shared" si="1"/>
        <v>AHORRO 1</v>
      </c>
      <c r="AJ53" s="22"/>
    </row>
    <row r="54" spans="1:36" x14ac:dyDescent="0.25">
      <c r="A54" s="22"/>
      <c r="B54" s="31" t="str">
        <f>PATRÓN!F61</f>
        <v>AHORRO 2</v>
      </c>
      <c r="C54" s="94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>
        <f t="shared" ref="AH54:AH59" si="6">SUM(C54:AG54)</f>
        <v>0</v>
      </c>
      <c r="AI54" s="30" t="str">
        <f t="shared" si="1"/>
        <v>AHORRO 2</v>
      </c>
      <c r="AJ54" s="22"/>
    </row>
    <row r="55" spans="1:36" x14ac:dyDescent="0.25">
      <c r="A55" s="22"/>
      <c r="B55" s="31" t="str">
        <f>PATRÓN!F62</f>
        <v>HACIENDA 1</v>
      </c>
      <c r="C55" s="94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>
        <f t="shared" si="6"/>
        <v>0</v>
      </c>
      <c r="AI55" s="30" t="str">
        <f t="shared" si="1"/>
        <v>HACIENDA 1</v>
      </c>
      <c r="AJ55" s="22"/>
    </row>
    <row r="56" spans="1:36" x14ac:dyDescent="0.25">
      <c r="A56" s="22"/>
      <c r="B56" s="31" t="str">
        <f>PATRÓN!F63</f>
        <v>HACIENDA 2</v>
      </c>
      <c r="C56" s="94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>
        <f t="shared" si="6"/>
        <v>0</v>
      </c>
      <c r="AI56" s="30" t="str">
        <f t="shared" si="1"/>
        <v>HACIENDA 2</v>
      </c>
      <c r="AJ56" s="22"/>
    </row>
    <row r="57" spans="1:36" x14ac:dyDescent="0.25">
      <c r="A57" s="22"/>
      <c r="B57" s="31" t="str">
        <f>PATRÓN!F64</f>
        <v>IBI</v>
      </c>
      <c r="C57" s="94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>
        <f t="shared" si="6"/>
        <v>0</v>
      </c>
      <c r="AI57" s="30" t="str">
        <f t="shared" si="1"/>
        <v>IBI</v>
      </c>
      <c r="AJ57" s="22"/>
    </row>
    <row r="58" spans="1:36" x14ac:dyDescent="0.25">
      <c r="A58" s="22"/>
      <c r="B58" s="31" t="str">
        <f>PATRÓN!F65</f>
        <v>IMPUESTO COCHE 1</v>
      </c>
      <c r="C58" s="94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>
        <f t="shared" si="6"/>
        <v>0</v>
      </c>
      <c r="AI58" s="30" t="str">
        <f t="shared" si="1"/>
        <v>IMPUESTO COCHE 1</v>
      </c>
      <c r="AJ58" s="22"/>
    </row>
    <row r="59" spans="1:36" ht="15.75" thickBot="1" x14ac:dyDescent="0.3">
      <c r="A59" s="22"/>
      <c r="B59" s="31" t="str">
        <f>PATRÓN!F66</f>
        <v>IMPUESTO COCHE 2</v>
      </c>
      <c r="C59" s="94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8">
        <f t="shared" si="6"/>
        <v>0</v>
      </c>
      <c r="AI59" s="30" t="str">
        <f t="shared" si="1"/>
        <v>IMPUESTO COCHE 2</v>
      </c>
      <c r="AJ59" s="22"/>
    </row>
    <row r="60" spans="1:36" ht="15.75" thickBot="1" x14ac:dyDescent="0.3">
      <c r="A60" s="22"/>
      <c r="B60" s="32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99">
        <f>SUM(AH53:AH59)</f>
        <v>0</v>
      </c>
      <c r="AI60" s="30"/>
      <c r="AJ60" s="22"/>
    </row>
    <row r="61" spans="1:36" x14ac:dyDescent="0.25">
      <c r="A61" s="22"/>
      <c r="B61" s="32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>
        <f t="shared" si="1"/>
        <v>0</v>
      </c>
      <c r="AJ61" s="22"/>
    </row>
    <row r="62" spans="1:36" x14ac:dyDescent="0.25">
      <c r="A62" s="22"/>
      <c r="B62" s="32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>
        <f t="shared" si="1"/>
        <v>0</v>
      </c>
      <c r="AJ62" s="22"/>
    </row>
    <row r="63" spans="1:36" x14ac:dyDescent="0.25">
      <c r="A63" s="22"/>
      <c r="B63" s="31" t="str">
        <f>PATRÓN!F70</f>
        <v>GASOIL</v>
      </c>
      <c r="C63" s="94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>
        <f>SUM(C63:AG63)</f>
        <v>0</v>
      </c>
      <c r="AI63" s="30" t="str">
        <f t="shared" si="1"/>
        <v>GASOIL</v>
      </c>
      <c r="AJ63" s="22"/>
    </row>
    <row r="64" spans="1:36" x14ac:dyDescent="0.25">
      <c r="A64" s="22"/>
      <c r="B64" s="31" t="str">
        <f>PATRÓN!F71</f>
        <v>GASTO DESAYUNO Y OTROS 1</v>
      </c>
      <c r="C64" s="94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>
        <f t="shared" ref="AH64:AH69" si="7">SUM(C64:AG64)</f>
        <v>0</v>
      </c>
      <c r="AI64" s="30" t="str">
        <f t="shared" si="1"/>
        <v>GASTO DESAYUNO Y OTROS 1</v>
      </c>
      <c r="AJ64" s="22"/>
    </row>
    <row r="65" spans="1:36" x14ac:dyDescent="0.25">
      <c r="A65" s="22"/>
      <c r="B65" s="31" t="str">
        <f>PATRÓN!F72</f>
        <v>GASTO DESAYUNO Y OTROS 2</v>
      </c>
      <c r="C65" s="94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>
        <f t="shared" si="7"/>
        <v>0</v>
      </c>
      <c r="AI65" s="30" t="str">
        <f t="shared" si="1"/>
        <v>GASTO DESAYUNO Y OTROS 2</v>
      </c>
      <c r="AJ65" s="22"/>
    </row>
    <row r="66" spans="1:36" x14ac:dyDescent="0.25">
      <c r="A66" s="22"/>
      <c r="B66" s="31" t="str">
        <f>PATRÓN!F73</f>
        <v>AMPA</v>
      </c>
      <c r="C66" s="94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>
        <f t="shared" si="7"/>
        <v>0</v>
      </c>
      <c r="AI66" s="30" t="str">
        <f t="shared" si="1"/>
        <v>AMPA</v>
      </c>
      <c r="AJ66" s="22"/>
    </row>
    <row r="67" spans="1:36" x14ac:dyDescent="0.25">
      <c r="A67" s="22"/>
      <c r="B67" s="31" t="str">
        <f>PATRÓN!F74</f>
        <v>ACTIVIDADES EXTRAESCOLARES H1</v>
      </c>
      <c r="C67" s="94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>
        <f t="shared" si="7"/>
        <v>0</v>
      </c>
      <c r="AI67" s="30" t="str">
        <f t="shared" si="1"/>
        <v>ACTIVIDADES EXTRAESCOLARES H1</v>
      </c>
      <c r="AJ67" s="22"/>
    </row>
    <row r="68" spans="1:36" x14ac:dyDescent="0.25">
      <c r="A68" s="22"/>
      <c r="B68" s="31" t="str">
        <f>PATRÓN!F75</f>
        <v>ACTIVIDADES EXTRAESCOLARES H2</v>
      </c>
      <c r="C68" s="94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>
        <f t="shared" si="7"/>
        <v>0</v>
      </c>
      <c r="AI68" s="30" t="str">
        <f t="shared" ref="AI68:AI69" si="8">B68</f>
        <v>ACTIVIDADES EXTRAESCOLARES H2</v>
      </c>
      <c r="AJ68" s="22"/>
    </row>
    <row r="69" spans="1:36" ht="15.75" thickBot="1" x14ac:dyDescent="0.3">
      <c r="A69" s="22"/>
      <c r="B69" s="31" t="str">
        <f>PATRÓN!F76</f>
        <v>FONDO DE RESERVA</v>
      </c>
      <c r="C69" s="94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>
        <f t="shared" si="7"/>
        <v>0</v>
      </c>
      <c r="AI69" s="30" t="str">
        <f t="shared" si="8"/>
        <v>FONDO DE RESERVA</v>
      </c>
      <c r="AJ69" s="22"/>
    </row>
    <row r="70" spans="1:36" s="1" customFormat="1" ht="15.75" thickBot="1" x14ac:dyDescent="0.3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99">
        <f>SUM(AH63:AH69)</f>
        <v>0</v>
      </c>
      <c r="AI70" s="22"/>
      <c r="AJ70" s="22"/>
    </row>
    <row r="71" spans="1:36" s="1" customFormat="1" ht="15.75" thickBot="1" x14ac:dyDescent="0.3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</row>
    <row r="72" spans="1:36" ht="15.75" thickBot="1" x14ac:dyDescent="0.3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132" t="s">
        <v>63</v>
      </c>
      <c r="AF72" s="133"/>
      <c r="AG72" s="134"/>
      <c r="AH72" s="23">
        <f>AH70+AH60+AH50+AH40+AH30+AH20+AH10</f>
        <v>0</v>
      </c>
      <c r="AI72" s="22"/>
      <c r="AJ72" s="22"/>
    </row>
    <row r="73" spans="1:36" s="1" customFormat="1" x14ac:dyDescent="0.2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</row>
    <row r="74" spans="1:36" s="1" customFormat="1" x14ac:dyDescent="0.2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</row>
    <row r="75" spans="1:36" s="1" customFormat="1" x14ac:dyDescent="0.2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</row>
    <row r="76" spans="1:36" s="1" customFormat="1" x14ac:dyDescent="0.25"/>
    <row r="77" spans="1:36" s="1" customFormat="1" x14ac:dyDescent="0.25"/>
    <row r="78" spans="1:36" s="1" customFormat="1" x14ac:dyDescent="0.25"/>
    <row r="79" spans="1:36" x14ac:dyDescent="0.25">
      <c r="AI79" s="1"/>
    </row>
  </sheetData>
  <sheetProtection password="F79E" sheet="1" objects="1" scenarios="1"/>
  <mergeCells count="1">
    <mergeCell ref="AE72:AG7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topLeftCell="A31" workbookViewId="0">
      <selection activeCell="H53" sqref="H53"/>
    </sheetView>
  </sheetViews>
  <sheetFormatPr baseColWidth="10" defaultColWidth="9.140625" defaultRowHeight="15" x14ac:dyDescent="0.25"/>
  <cols>
    <col min="1" max="1" width="31" style="1" customWidth="1"/>
    <col min="2" max="2" width="21.85546875" style="1" customWidth="1"/>
    <col min="3" max="3" width="20" style="1" customWidth="1"/>
    <col min="4" max="4" width="16.7109375" style="1" customWidth="1"/>
    <col min="5" max="5" width="9.140625" style="1"/>
    <col min="6" max="6" width="36.42578125" style="1" customWidth="1"/>
    <col min="7" max="7" width="7.85546875" style="1" customWidth="1"/>
    <col min="8" max="8" width="9.5703125" style="1" customWidth="1"/>
    <col min="9" max="11" width="9.140625" style="1"/>
  </cols>
  <sheetData>
    <row r="1" spans="1:12" ht="15.75" thickBot="1" x14ac:dyDescent="0.3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x14ac:dyDescent="0.25">
      <c r="A2" s="100" t="str">
        <f>PATRÓN!A2</f>
        <v>PRESUPUESTO FAMILIAR 2015</v>
      </c>
      <c r="B2" s="101"/>
      <c r="C2" s="101"/>
      <c r="D2" s="102"/>
      <c r="E2" s="20"/>
      <c r="F2" s="118" t="s">
        <v>48</v>
      </c>
      <c r="G2" s="20"/>
      <c r="H2" s="20"/>
      <c r="I2" s="20"/>
      <c r="J2" s="20"/>
      <c r="K2" s="20"/>
      <c r="L2" s="20"/>
    </row>
    <row r="3" spans="1:12" ht="15.75" thickBot="1" x14ac:dyDescent="0.3">
      <c r="A3" s="103"/>
      <c r="B3" s="104"/>
      <c r="C3" s="104"/>
      <c r="D3" s="105"/>
      <c r="E3" s="20"/>
      <c r="F3" s="119"/>
      <c r="G3" s="20"/>
      <c r="H3" s="20"/>
      <c r="I3" s="20"/>
      <c r="J3" s="20"/>
      <c r="K3" s="20"/>
      <c r="L3" s="20"/>
    </row>
    <row r="4" spans="1:12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5.75" thickBot="1" x14ac:dyDescent="0.3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2" ht="15.75" thickBot="1" x14ac:dyDescent="0.3">
      <c r="A6" s="123" t="str">
        <f>PATRÓN!A6</f>
        <v>INGRESOS</v>
      </c>
      <c r="B6" s="124"/>
      <c r="C6" s="124"/>
      <c r="D6" s="125"/>
      <c r="E6" s="20"/>
      <c r="F6" s="126" t="str">
        <f>PATRÓN!F6</f>
        <v>GASTOS</v>
      </c>
      <c r="G6" s="127"/>
      <c r="H6" s="127"/>
      <c r="I6" s="127"/>
      <c r="J6" s="127"/>
      <c r="K6" s="128"/>
      <c r="L6" s="20"/>
    </row>
    <row r="7" spans="1:12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2" ht="15.75" thickBot="1" x14ac:dyDescent="0.3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</row>
    <row r="9" spans="1:12" ht="21.75" thickBot="1" x14ac:dyDescent="0.4">
      <c r="A9" s="19" t="str">
        <f>PATRÓN!A9</f>
        <v>CONCEPTO</v>
      </c>
      <c r="B9" s="54" t="str">
        <f>PATRÓN!B9</f>
        <v>CANTIDAD ESTIMADA</v>
      </c>
      <c r="C9" s="54" t="str">
        <f>PATRÓN!C9</f>
        <v>CANTIDAD REAL</v>
      </c>
      <c r="D9" s="54" t="str">
        <f>PATRÓN!D9</f>
        <v>DIFERENCIA</v>
      </c>
      <c r="E9" s="20"/>
      <c r="F9" s="15" t="str">
        <f>PATRÓN!F9</f>
        <v>GASTOS CASA</v>
      </c>
      <c r="G9" s="5" t="str">
        <f>PATRÓN!G9</f>
        <v>SALDO A.</v>
      </c>
      <c r="H9" s="5" t="str">
        <f>PATRÓN!H9</f>
        <v>ESTIMA.</v>
      </c>
      <c r="I9" s="5" t="str">
        <f>PATRÓN!I9</f>
        <v>REAL</v>
      </c>
      <c r="J9" s="5" t="str">
        <f>PATRÓN!J9</f>
        <v>DIF</v>
      </c>
      <c r="K9" s="6" t="str">
        <f>PATRÓN!K9</f>
        <v>SALDO ACU.</v>
      </c>
      <c r="L9" s="20"/>
    </row>
    <row r="10" spans="1:12" ht="15.75" thickBot="1" x14ac:dyDescent="0.3">
      <c r="A10" s="7">
        <f>PATRÓN!A10</f>
        <v>0</v>
      </c>
      <c r="B10" s="36"/>
      <c r="C10" s="36"/>
      <c r="D10" s="33">
        <f>C10-B10</f>
        <v>0</v>
      </c>
      <c r="E10" s="20"/>
      <c r="F10" s="16">
        <f>PATRÓN!F10</f>
        <v>0</v>
      </c>
      <c r="G10" s="43"/>
      <c r="H10" s="48"/>
      <c r="I10" s="43">
        <f>'APUNTE DE GASTOS DE ENERO'!AH3</f>
        <v>0</v>
      </c>
      <c r="J10" s="43">
        <f>H10-I10</f>
        <v>0</v>
      </c>
      <c r="K10" s="45">
        <f>G10+J10</f>
        <v>0</v>
      </c>
      <c r="L10" s="20"/>
    </row>
    <row r="11" spans="1:12" ht="15.75" thickBot="1" x14ac:dyDescent="0.3">
      <c r="A11" s="9">
        <f>PATRÓN!A11</f>
        <v>0</v>
      </c>
      <c r="B11" s="37"/>
      <c r="C11" s="37"/>
      <c r="D11" s="33">
        <f t="shared" ref="D11:D16" si="0">C11-B11</f>
        <v>0</v>
      </c>
      <c r="E11" s="20"/>
      <c r="F11" s="17" t="str">
        <f>PATRÓN!F11</f>
        <v>LUZ</v>
      </c>
      <c r="G11" s="40"/>
      <c r="H11" s="49"/>
      <c r="I11" s="40">
        <f>'APUNTE DE GASTOS DE ENERO'!AH4</f>
        <v>0</v>
      </c>
      <c r="J11" s="43">
        <f t="shared" ref="J11:J16" si="1">H11-I11</f>
        <v>0</v>
      </c>
      <c r="K11" s="45">
        <f t="shared" ref="K11:K16" si="2">G11+J11</f>
        <v>0</v>
      </c>
      <c r="L11" s="20"/>
    </row>
    <row r="12" spans="1:12" ht="15.75" thickBot="1" x14ac:dyDescent="0.3">
      <c r="A12" s="9">
        <f>PATRÓN!A12</f>
        <v>0</v>
      </c>
      <c r="B12" s="37"/>
      <c r="C12" s="37"/>
      <c r="D12" s="33">
        <f t="shared" si="0"/>
        <v>0</v>
      </c>
      <c r="E12" s="20"/>
      <c r="F12" s="17" t="str">
        <f>PATRÓN!F12</f>
        <v>AGUA</v>
      </c>
      <c r="G12" s="40"/>
      <c r="H12" s="49"/>
      <c r="I12" s="40">
        <f>'APUNTE DE GASTOS DE ENERO'!AH5</f>
        <v>0</v>
      </c>
      <c r="J12" s="43">
        <f t="shared" si="1"/>
        <v>0</v>
      </c>
      <c r="K12" s="45">
        <f t="shared" si="2"/>
        <v>0</v>
      </c>
      <c r="L12" s="20"/>
    </row>
    <row r="13" spans="1:12" ht="15.75" thickBot="1" x14ac:dyDescent="0.3">
      <c r="A13" s="9">
        <f>PATRÓN!A13</f>
        <v>0</v>
      </c>
      <c r="B13" s="37"/>
      <c r="C13" s="37"/>
      <c r="D13" s="33">
        <f t="shared" si="0"/>
        <v>0</v>
      </c>
      <c r="E13" s="20"/>
      <c r="F13" s="17">
        <f>PATRÓN!F13</f>
        <v>0</v>
      </c>
      <c r="G13" s="40"/>
      <c r="H13" s="49"/>
      <c r="I13" s="40">
        <f>'APUNTE DE GASTOS DE ENERO'!AH6</f>
        <v>0</v>
      </c>
      <c r="J13" s="43">
        <f t="shared" si="1"/>
        <v>0</v>
      </c>
      <c r="K13" s="45">
        <f t="shared" si="2"/>
        <v>0</v>
      </c>
      <c r="L13" s="20"/>
    </row>
    <row r="14" spans="1:12" ht="15.75" thickBot="1" x14ac:dyDescent="0.3">
      <c r="A14" s="9">
        <f>PATRÓN!A14</f>
        <v>0</v>
      </c>
      <c r="B14" s="37"/>
      <c r="C14" s="37"/>
      <c r="D14" s="33">
        <f t="shared" si="0"/>
        <v>0</v>
      </c>
      <c r="E14" s="20"/>
      <c r="F14" s="17" t="str">
        <f>PATRÓN!F14</f>
        <v>MANTENIMIENTO</v>
      </c>
      <c r="G14" s="40"/>
      <c r="H14" s="49"/>
      <c r="I14" s="40">
        <f>'APUNTE DE GASTOS DE ENERO'!AH7</f>
        <v>0</v>
      </c>
      <c r="J14" s="43">
        <f t="shared" si="1"/>
        <v>0</v>
      </c>
      <c r="K14" s="45">
        <f t="shared" si="2"/>
        <v>0</v>
      </c>
      <c r="L14" s="20"/>
    </row>
    <row r="15" spans="1:12" ht="15.75" thickBot="1" x14ac:dyDescent="0.3">
      <c r="A15" s="9" t="str">
        <f>PATRÓN!A15</f>
        <v>REMANENTE MES ANTERIOR</v>
      </c>
      <c r="B15" s="53"/>
      <c r="C15" s="53"/>
      <c r="D15" s="33">
        <f t="shared" si="0"/>
        <v>0</v>
      </c>
      <c r="E15" s="20"/>
      <c r="F15" s="17">
        <f>PATRÓN!F15</f>
        <v>0</v>
      </c>
      <c r="G15" s="40"/>
      <c r="H15" s="49"/>
      <c r="I15" s="40">
        <f>'APUNTE DE GASTOS DE ENERO'!AH8</f>
        <v>0</v>
      </c>
      <c r="J15" s="43">
        <f t="shared" si="1"/>
        <v>0</v>
      </c>
      <c r="K15" s="45">
        <f t="shared" si="2"/>
        <v>0</v>
      </c>
      <c r="L15" s="20"/>
    </row>
    <row r="16" spans="1:12" ht="15.75" thickBot="1" x14ac:dyDescent="0.3">
      <c r="A16" s="9" t="str">
        <f>PATRÓN!A16</f>
        <v>FONDO DE RESERVA</v>
      </c>
      <c r="B16" s="37"/>
      <c r="C16" s="37"/>
      <c r="D16" s="33">
        <f t="shared" si="0"/>
        <v>0</v>
      </c>
      <c r="E16" s="20"/>
      <c r="F16" s="18">
        <f>PATRÓN!F16</f>
        <v>0</v>
      </c>
      <c r="G16" s="44"/>
      <c r="H16" s="50"/>
      <c r="I16" s="44">
        <f>'APUNTE DE GASTOS DE ENERO'!AH9</f>
        <v>0</v>
      </c>
      <c r="J16" s="43">
        <f t="shared" si="1"/>
        <v>0</v>
      </c>
      <c r="K16" s="45">
        <f t="shared" si="2"/>
        <v>0</v>
      </c>
      <c r="L16" s="20"/>
    </row>
    <row r="17" spans="1:12" x14ac:dyDescent="0.25">
      <c r="A17" s="20"/>
      <c r="B17" s="35">
        <f>SUM(B10:B16)</f>
        <v>0</v>
      </c>
      <c r="C17" s="35">
        <f>SUM(C10:C16)</f>
        <v>0</v>
      </c>
      <c r="D17" s="34">
        <f>SUM(D10:D16)</f>
        <v>0</v>
      </c>
      <c r="E17" s="20"/>
      <c r="F17" s="20"/>
      <c r="G17" s="20"/>
      <c r="H17" s="92">
        <f>SUM(H10:H16)</f>
        <v>0</v>
      </c>
      <c r="I17" s="92">
        <f>SUM(I10:I16)</f>
        <v>0</v>
      </c>
      <c r="J17" s="35">
        <f>SUM(J10:J16)</f>
        <v>0</v>
      </c>
      <c r="K17" s="20"/>
      <c r="L17" s="20"/>
    </row>
    <row r="18" spans="1:12" ht="15.75" thickBot="1" x14ac:dyDescent="0.3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</row>
    <row r="19" spans="1:12" ht="21.75" thickBot="1" x14ac:dyDescent="0.4">
      <c r="A19" s="129" t="str">
        <f>PATRÓN!A19</f>
        <v>RESULTADO DEL MES</v>
      </c>
      <c r="B19" s="130"/>
      <c r="C19" s="130"/>
      <c r="D19" s="131"/>
      <c r="E19" s="20"/>
      <c r="F19" s="15" t="str">
        <f>PATRÓN!F19</f>
        <v>VEHÍCULOS</v>
      </c>
      <c r="G19" s="5" t="str">
        <f>PATRÓN!G19</f>
        <v>SALDO A.</v>
      </c>
      <c r="H19" s="5" t="str">
        <f>PATRÓN!H19</f>
        <v>ESTIMA.</v>
      </c>
      <c r="I19" s="5" t="str">
        <f>PATRÓN!I19</f>
        <v>REAL</v>
      </c>
      <c r="J19" s="5" t="str">
        <f>PATRÓN!J19</f>
        <v>DIF</v>
      </c>
      <c r="K19" s="6" t="str">
        <f>PATRÓN!K19</f>
        <v>SALDO ACU.</v>
      </c>
      <c r="L19" s="20"/>
    </row>
    <row r="20" spans="1:12" ht="15.75" thickBot="1" x14ac:dyDescent="0.3">
      <c r="A20" s="20"/>
      <c r="B20" s="20"/>
      <c r="C20" s="20"/>
      <c r="D20" s="20"/>
      <c r="E20" s="20"/>
      <c r="F20" s="16">
        <f>PATRÓN!F20</f>
        <v>0</v>
      </c>
      <c r="G20" s="43"/>
      <c r="H20" s="48"/>
      <c r="I20" s="43">
        <f>'APUNTE DE GASTOS DE ENERO'!AH13</f>
        <v>0</v>
      </c>
      <c r="J20" s="43">
        <f>H20-I20</f>
        <v>0</v>
      </c>
      <c r="K20" s="45">
        <f>G20+J20</f>
        <v>0</v>
      </c>
      <c r="L20" s="20"/>
    </row>
    <row r="21" spans="1:12" ht="15.75" thickBot="1" x14ac:dyDescent="0.3">
      <c r="A21" s="20"/>
      <c r="B21" s="20"/>
      <c r="C21" s="20"/>
      <c r="D21" s="20"/>
      <c r="E21" s="20"/>
      <c r="F21" s="17">
        <f>PATRÓN!F21</f>
        <v>0</v>
      </c>
      <c r="G21" s="40"/>
      <c r="H21" s="49"/>
      <c r="I21" s="40">
        <f>'APUNTE DE GASTOS DE ENERO'!AH14</f>
        <v>0</v>
      </c>
      <c r="J21" s="43">
        <f t="shared" ref="J21:J26" si="3">H21-I21</f>
        <v>0</v>
      </c>
      <c r="K21" s="45">
        <f t="shared" ref="K21:K26" si="4">G21+J21</f>
        <v>0</v>
      </c>
      <c r="L21" s="20"/>
    </row>
    <row r="22" spans="1:12" ht="15.75" thickBot="1" x14ac:dyDescent="0.3">
      <c r="A22" s="2" t="str">
        <f>PATRÓN!A22</f>
        <v>CONCEPTO</v>
      </c>
      <c r="B22" s="3" t="str">
        <f>PATRÓN!B22</f>
        <v>CANTIDAD ESTIMADA</v>
      </c>
      <c r="C22" s="3" t="str">
        <f>PATRÓN!C22</f>
        <v>CANTIDAD REAL</v>
      </c>
      <c r="D22" s="4" t="str">
        <f>PATRÓN!D22</f>
        <v>DIFERENCIA</v>
      </c>
      <c r="E22" s="20"/>
      <c r="F22" s="17">
        <f>PATRÓN!F22</f>
        <v>0</v>
      </c>
      <c r="G22" s="40"/>
      <c r="H22" s="49"/>
      <c r="I22" s="40">
        <f>'APUNTE DE GASTOS DE ENERO'!AH15</f>
        <v>0</v>
      </c>
      <c r="J22" s="43">
        <f t="shared" si="3"/>
        <v>0</v>
      </c>
      <c r="K22" s="45">
        <f t="shared" si="4"/>
        <v>0</v>
      </c>
      <c r="L22" s="20"/>
    </row>
    <row r="23" spans="1:12" ht="15.75" thickBot="1" x14ac:dyDescent="0.3">
      <c r="A23" s="7" t="str">
        <f>PATRÓN!A23</f>
        <v>INGRESOS</v>
      </c>
      <c r="B23" s="36">
        <f>B17</f>
        <v>0</v>
      </c>
      <c r="C23" s="36">
        <f>C17</f>
        <v>0</v>
      </c>
      <c r="D23" s="41">
        <f>C23-B23</f>
        <v>0</v>
      </c>
      <c r="E23" s="20"/>
      <c r="F23" s="17">
        <f>PATRÓN!F23</f>
        <v>0</v>
      </c>
      <c r="G23" s="40"/>
      <c r="H23" s="49"/>
      <c r="I23" s="40">
        <f>'APUNTE DE GASTOS DE ENERO'!AH16</f>
        <v>0</v>
      </c>
      <c r="J23" s="43">
        <f t="shared" si="3"/>
        <v>0</v>
      </c>
      <c r="K23" s="45">
        <f t="shared" si="4"/>
        <v>0</v>
      </c>
      <c r="L23" s="20"/>
    </row>
    <row r="24" spans="1:12" ht="15.75" thickBot="1" x14ac:dyDescent="0.3">
      <c r="A24" s="9" t="str">
        <f>PATRÓN!A24</f>
        <v>GASTOS</v>
      </c>
      <c r="B24" s="37">
        <f>H17+H27+H37+H47+H57+H67+H77</f>
        <v>0</v>
      </c>
      <c r="C24" s="37">
        <f>I17+I27+I37+I47+I57+I67+I77</f>
        <v>0</v>
      </c>
      <c r="D24" s="40">
        <f t="shared" ref="D24" si="5">B24-C24</f>
        <v>0</v>
      </c>
      <c r="E24" s="20"/>
      <c r="F24" s="17">
        <f>PATRÓN!F24</f>
        <v>0</v>
      </c>
      <c r="G24" s="40"/>
      <c r="H24" s="49"/>
      <c r="I24" s="40">
        <f>'APUNTE DE GASTOS DE ENERO'!AH17</f>
        <v>0</v>
      </c>
      <c r="J24" s="43">
        <f t="shared" si="3"/>
        <v>0</v>
      </c>
      <c r="K24" s="45">
        <f t="shared" si="4"/>
        <v>0</v>
      </c>
      <c r="L24" s="20"/>
    </row>
    <row r="25" spans="1:12" ht="15.75" thickBot="1" x14ac:dyDescent="0.3">
      <c r="A25" s="9" t="str">
        <f>PATRÓN!A25</f>
        <v>REMANENTE DEL MES</v>
      </c>
      <c r="B25" s="42">
        <f>B23-B24</f>
        <v>0</v>
      </c>
      <c r="C25" s="42">
        <f>C23-C24</f>
        <v>0</v>
      </c>
      <c r="D25" s="9"/>
      <c r="E25" s="20"/>
      <c r="F25" s="17">
        <f>PATRÓN!F25</f>
        <v>0</v>
      </c>
      <c r="G25" s="40"/>
      <c r="H25" s="49"/>
      <c r="I25" s="40">
        <f>'APUNTE DE GASTOS DE ENERO'!AH18</f>
        <v>0</v>
      </c>
      <c r="J25" s="43">
        <f t="shared" si="3"/>
        <v>0</v>
      </c>
      <c r="K25" s="45">
        <f t="shared" si="4"/>
        <v>0</v>
      </c>
      <c r="L25" s="20"/>
    </row>
    <row r="26" spans="1:12" ht="15.75" thickBot="1" x14ac:dyDescent="0.3">
      <c r="A26" s="9">
        <f>PATRÓN!A26</f>
        <v>0</v>
      </c>
      <c r="B26" s="37"/>
      <c r="C26" s="37"/>
      <c r="D26" s="9"/>
      <c r="E26" s="20"/>
      <c r="F26" s="18">
        <f>PATRÓN!F26</f>
        <v>0</v>
      </c>
      <c r="G26" s="44"/>
      <c r="H26" s="50"/>
      <c r="I26" s="44">
        <f>'APUNTE DE GASTOS DE ENERO'!AH19</f>
        <v>0</v>
      </c>
      <c r="J26" s="43">
        <f t="shared" si="3"/>
        <v>0</v>
      </c>
      <c r="K26" s="45">
        <f t="shared" si="4"/>
        <v>0</v>
      </c>
      <c r="L26" s="20"/>
    </row>
    <row r="27" spans="1:12" x14ac:dyDescent="0.25">
      <c r="A27" s="9">
        <f>PATRÓN!A27</f>
        <v>0</v>
      </c>
      <c r="B27" s="37"/>
      <c r="C27" s="37"/>
      <c r="D27" s="9"/>
      <c r="E27" s="20"/>
      <c r="F27" s="20"/>
      <c r="G27" s="20"/>
      <c r="H27" s="92">
        <f>SUM(H20:H26)</f>
        <v>0</v>
      </c>
      <c r="I27" s="92">
        <f>SUM(I20:I26)</f>
        <v>0</v>
      </c>
      <c r="J27" s="35">
        <f>SUM(J20:J26)</f>
        <v>0</v>
      </c>
      <c r="K27" s="20"/>
      <c r="L27" s="20"/>
    </row>
    <row r="28" spans="1:12" ht="15.75" thickBot="1" x14ac:dyDescent="0.3">
      <c r="A28" s="9">
        <f>PATRÓN!A28</f>
        <v>0</v>
      </c>
      <c r="B28" s="37"/>
      <c r="C28" s="37"/>
      <c r="D28" s="9"/>
      <c r="E28" s="20"/>
      <c r="F28" s="20"/>
      <c r="G28" s="20"/>
      <c r="H28" s="20"/>
      <c r="I28" s="20"/>
      <c r="J28" s="20"/>
      <c r="K28" s="20"/>
      <c r="L28" s="20"/>
    </row>
    <row r="29" spans="1:12" ht="21.75" thickBot="1" x14ac:dyDescent="0.4">
      <c r="A29" s="9">
        <f>PATRÓN!A29</f>
        <v>0</v>
      </c>
      <c r="B29" s="37"/>
      <c r="C29" s="37"/>
      <c r="D29" s="9"/>
      <c r="E29" s="20"/>
      <c r="F29" s="15" t="str">
        <f>PATRÓN!F29</f>
        <v>GASTOS FAMILIA</v>
      </c>
      <c r="G29" s="5" t="str">
        <f>PATRÓN!G29</f>
        <v>SALDO A.</v>
      </c>
      <c r="H29" s="5" t="str">
        <f>PATRÓN!H29</f>
        <v>ESTIMA.</v>
      </c>
      <c r="I29" s="5" t="str">
        <f>PATRÓN!I29</f>
        <v>REAL</v>
      </c>
      <c r="J29" s="5" t="str">
        <f>PATRÓN!J29</f>
        <v>DIF</v>
      </c>
      <c r="K29" s="6" t="str">
        <f>PATRÓN!K29</f>
        <v>SALDO ACU.</v>
      </c>
      <c r="L29" s="20"/>
    </row>
    <row r="30" spans="1:12" ht="15.75" thickBot="1" x14ac:dyDescent="0.3">
      <c r="A30" s="20"/>
      <c r="B30" s="20"/>
      <c r="C30" s="20"/>
      <c r="D30" s="20"/>
      <c r="E30" s="20"/>
      <c r="F30" s="8" t="str">
        <f>PATRÓN!F30</f>
        <v>COMIDA</v>
      </c>
      <c r="G30" s="43"/>
      <c r="H30" s="48"/>
      <c r="I30" s="43">
        <f>'APUNTE DE GASTOS DE ENERO'!AH23</f>
        <v>0</v>
      </c>
      <c r="J30" s="43">
        <f>H30-I30</f>
        <v>0</v>
      </c>
      <c r="K30" s="45">
        <f>G30+J30</f>
        <v>0</v>
      </c>
      <c r="L30" s="20"/>
    </row>
    <row r="31" spans="1:12" ht="15.75" thickBot="1" x14ac:dyDescent="0.3">
      <c r="A31" s="20"/>
      <c r="B31" s="20"/>
      <c r="C31" s="20"/>
      <c r="D31" s="20"/>
      <c r="E31" s="20"/>
      <c r="F31" s="10" t="str">
        <f>PATRÓN!F31</f>
        <v>PRODUCTOS DE LIMPIEZA</v>
      </c>
      <c r="G31" s="40"/>
      <c r="H31" s="49"/>
      <c r="I31" s="40">
        <f>'APUNTE DE GASTOS DE ENERO'!AH24</f>
        <v>0</v>
      </c>
      <c r="J31" s="43">
        <f t="shared" ref="J31:J36" si="6">H31-I31</f>
        <v>0</v>
      </c>
      <c r="K31" s="45">
        <f t="shared" ref="K31:K36" si="7">G31+J31</f>
        <v>0</v>
      </c>
      <c r="L31" s="20"/>
    </row>
    <row r="32" spans="1:12" ht="15.75" thickBot="1" x14ac:dyDescent="0.3">
      <c r="A32" s="120" t="str">
        <f>PATRÓN!A32</f>
        <v>ESTADO DE LAS CUENTAS</v>
      </c>
      <c r="B32" s="121"/>
      <c r="C32" s="121"/>
      <c r="D32" s="122"/>
      <c r="E32" s="20"/>
      <c r="F32" s="10" t="str">
        <f>PATRÓN!F32</f>
        <v>OTROS</v>
      </c>
      <c r="G32" s="40"/>
      <c r="H32" s="49"/>
      <c r="I32" s="40">
        <f>'APUNTE DE GASTOS DE ENERO'!AH25</f>
        <v>0</v>
      </c>
      <c r="J32" s="43">
        <f t="shared" si="6"/>
        <v>0</v>
      </c>
      <c r="K32" s="45">
        <f t="shared" si="7"/>
        <v>0</v>
      </c>
      <c r="L32" s="20"/>
    </row>
    <row r="33" spans="1:12" ht="15.75" thickBot="1" x14ac:dyDescent="0.3">
      <c r="A33" s="20"/>
      <c r="B33" s="20"/>
      <c r="C33" s="20"/>
      <c r="D33" s="20"/>
      <c r="E33" s="20"/>
      <c r="F33" s="10" t="str">
        <f>PATRÓN!F33</f>
        <v>VESTIDO</v>
      </c>
      <c r="G33" s="40"/>
      <c r="H33" s="49"/>
      <c r="I33" s="40">
        <f>'APUNTE DE GASTOS DE ENERO'!AH26</f>
        <v>0</v>
      </c>
      <c r="J33" s="43">
        <f t="shared" si="6"/>
        <v>0</v>
      </c>
      <c r="K33" s="45">
        <f t="shared" si="7"/>
        <v>0</v>
      </c>
      <c r="L33" s="20"/>
    </row>
    <row r="34" spans="1:12" ht="15.75" thickBot="1" x14ac:dyDescent="0.3">
      <c r="A34" s="20"/>
      <c r="B34" s="20"/>
      <c r="C34" s="20"/>
      <c r="D34" s="20"/>
      <c r="E34" s="20"/>
      <c r="F34" s="10" t="str">
        <f>PATRÓN!F34</f>
        <v>CALZADO</v>
      </c>
      <c r="G34" s="40"/>
      <c r="H34" s="49"/>
      <c r="I34" s="40">
        <f>'APUNTE DE GASTOS DE ENERO'!AH27</f>
        <v>0</v>
      </c>
      <c r="J34" s="43">
        <f t="shared" si="6"/>
        <v>0</v>
      </c>
      <c r="K34" s="45">
        <f t="shared" si="7"/>
        <v>0</v>
      </c>
      <c r="L34" s="20"/>
    </row>
    <row r="35" spans="1:12" ht="15.75" thickBot="1" x14ac:dyDescent="0.3">
      <c r="A35" s="2" t="str">
        <f>PATRÓN!A35</f>
        <v>CONCEPTO</v>
      </c>
      <c r="B35" s="3" t="str">
        <f>PATRÓN!B35</f>
        <v>SALDO INICIO</v>
      </c>
      <c r="C35" s="3" t="str">
        <f>PATRÓN!C35</f>
        <v>ENTRADAS</v>
      </c>
      <c r="D35" s="4" t="str">
        <f>PATRÓN!D35</f>
        <v>SALDO FINAL</v>
      </c>
      <c r="E35" s="20"/>
      <c r="F35" s="10" t="str">
        <f>PATRÓN!F35</f>
        <v>MATERIAL ESCOLAR-LIBROS</v>
      </c>
      <c r="G35" s="40"/>
      <c r="H35" s="49"/>
      <c r="I35" s="40">
        <f>'APUNTE DE GASTOS DE ENERO'!AH28</f>
        <v>0</v>
      </c>
      <c r="J35" s="43">
        <f t="shared" si="6"/>
        <v>0</v>
      </c>
      <c r="K35" s="45">
        <f t="shared" si="7"/>
        <v>0</v>
      </c>
      <c r="L35" s="20"/>
    </row>
    <row r="36" spans="1:12" ht="15.75" thickBot="1" x14ac:dyDescent="0.3">
      <c r="A36" s="7" t="str">
        <f>PATRÓN!A36</f>
        <v>CUENTA COMÚN DE GASTOS</v>
      </c>
      <c r="B36" s="51"/>
      <c r="C36" s="41">
        <f>C25</f>
        <v>0</v>
      </c>
      <c r="D36" s="38">
        <f>B36+C36</f>
        <v>0</v>
      </c>
      <c r="E36" s="20"/>
      <c r="F36" s="12">
        <f>PATRÓN!F36</f>
        <v>0</v>
      </c>
      <c r="G36" s="44"/>
      <c r="H36" s="50"/>
      <c r="I36" s="44">
        <f>'APUNTE DE GASTOS DE ENERO'!AH29</f>
        <v>0</v>
      </c>
      <c r="J36" s="43">
        <f t="shared" si="6"/>
        <v>0</v>
      </c>
      <c r="K36" s="45">
        <f t="shared" si="7"/>
        <v>0</v>
      </c>
      <c r="L36" s="20"/>
    </row>
    <row r="37" spans="1:12" x14ac:dyDescent="0.25">
      <c r="A37" s="9" t="str">
        <f>PATRÓN!A37</f>
        <v>FONDO DE RESERVA</v>
      </c>
      <c r="B37" s="52"/>
      <c r="C37" s="39">
        <f>I76-C16</f>
        <v>0</v>
      </c>
      <c r="D37" s="38">
        <f>B37+C37</f>
        <v>0</v>
      </c>
      <c r="E37" s="20"/>
      <c r="F37" s="20"/>
      <c r="G37" s="20"/>
      <c r="H37" s="92">
        <f>SUM(H30:H36)</f>
        <v>0</v>
      </c>
      <c r="I37" s="92">
        <f>SUM(I30:I36)</f>
        <v>0</v>
      </c>
      <c r="J37" s="35">
        <f>SUM(J30:J36)</f>
        <v>0</v>
      </c>
      <c r="K37" s="20"/>
      <c r="L37" s="20"/>
    </row>
    <row r="38" spans="1:12" ht="15.75" thickBot="1" x14ac:dyDescent="0.3">
      <c r="A38" s="9" t="str">
        <f>PATRÓN!A38</f>
        <v>AHORRO 1</v>
      </c>
      <c r="B38" s="52"/>
      <c r="C38" s="39">
        <f>I60</f>
        <v>0</v>
      </c>
      <c r="D38" s="38">
        <f>B38+C38</f>
        <v>0</v>
      </c>
      <c r="E38" s="20"/>
      <c r="F38" s="20"/>
      <c r="G38" s="20"/>
      <c r="H38" s="20"/>
      <c r="I38" s="20"/>
      <c r="J38" s="20"/>
      <c r="K38" s="20"/>
      <c r="L38" s="20"/>
    </row>
    <row r="39" spans="1:12" ht="21.75" thickBot="1" x14ac:dyDescent="0.4">
      <c r="A39" s="9" t="str">
        <f>PATRÓN!A39</f>
        <v>AHORRO 2</v>
      </c>
      <c r="B39" s="52"/>
      <c r="C39" s="39">
        <f>I61</f>
        <v>0</v>
      </c>
      <c r="D39" s="38">
        <f>B39+C39</f>
        <v>0</v>
      </c>
      <c r="E39" s="20"/>
      <c r="F39" s="15" t="str">
        <f>PATRÓN!F39</f>
        <v>OCIO-TELECO</v>
      </c>
      <c r="G39" s="5" t="str">
        <f>PATRÓN!G39</f>
        <v>SALDO A.</v>
      </c>
      <c r="H39" s="5" t="str">
        <f>PATRÓN!H39</f>
        <v>ESTIMA.</v>
      </c>
      <c r="I39" s="5" t="str">
        <f>PATRÓN!I39</f>
        <v>REAL</v>
      </c>
      <c r="J39" s="5" t="str">
        <f>PATRÓN!J39</f>
        <v>DIF</v>
      </c>
      <c r="K39" s="6" t="str">
        <f>PATRÓN!K39</f>
        <v>SALDO ACU.</v>
      </c>
      <c r="L39" s="20"/>
    </row>
    <row r="40" spans="1:12" ht="15.75" thickBot="1" x14ac:dyDescent="0.3">
      <c r="A40" s="9">
        <f>PATRÓN!A40</f>
        <v>0</v>
      </c>
      <c r="B40" s="39"/>
      <c r="C40" s="39"/>
      <c r="D40" s="39"/>
      <c r="E40" s="20"/>
      <c r="F40" s="8" t="str">
        <f>PATRÓN!F40</f>
        <v>VIAJES</v>
      </c>
      <c r="G40" s="43"/>
      <c r="H40" s="48"/>
      <c r="I40" s="43">
        <f>'APUNTE DE GASTOS DE ENERO'!AH33</f>
        <v>0</v>
      </c>
      <c r="J40" s="43">
        <f>H40-I40</f>
        <v>0</v>
      </c>
      <c r="K40" s="45">
        <f>G40+J40</f>
        <v>0</v>
      </c>
      <c r="L40" s="20"/>
    </row>
    <row r="41" spans="1:12" ht="15.75" thickBot="1" x14ac:dyDescent="0.3">
      <c r="A41" s="9">
        <f>PATRÓN!A41</f>
        <v>0</v>
      </c>
      <c r="B41" s="39"/>
      <c r="C41" s="39"/>
      <c r="D41" s="39"/>
      <c r="E41" s="20"/>
      <c r="F41" s="10" t="str">
        <f>PATRÓN!F41</f>
        <v>BARES-CINE-RESTAURANTES</v>
      </c>
      <c r="G41" s="40"/>
      <c r="H41" s="49"/>
      <c r="I41" s="40">
        <f>'APUNTE DE GASTOS DE ENERO'!AH34</f>
        <v>0</v>
      </c>
      <c r="J41" s="43">
        <f t="shared" ref="J41:J46" si="8">H41-I41</f>
        <v>0</v>
      </c>
      <c r="K41" s="45">
        <f t="shared" ref="K41:K46" si="9">G41+J41</f>
        <v>0</v>
      </c>
      <c r="L41" s="20"/>
    </row>
    <row r="42" spans="1:12" ht="15.75" thickBot="1" x14ac:dyDescent="0.3">
      <c r="A42" s="9">
        <f>PATRÓN!A42</f>
        <v>0</v>
      </c>
      <c r="B42" s="39"/>
      <c r="C42" s="39"/>
      <c r="D42" s="39"/>
      <c r="E42" s="20"/>
      <c r="F42" s="10">
        <f>PATRÓN!F42</f>
        <v>0</v>
      </c>
      <c r="G42" s="40"/>
      <c r="H42" s="49"/>
      <c r="I42" s="40">
        <f>'APUNTE DE GASTOS DE ENERO'!AH35</f>
        <v>0</v>
      </c>
      <c r="J42" s="43">
        <f t="shared" si="8"/>
        <v>0</v>
      </c>
      <c r="K42" s="45">
        <f t="shared" si="9"/>
        <v>0</v>
      </c>
      <c r="L42" s="20"/>
    </row>
    <row r="43" spans="1:12" ht="15.75" thickBot="1" x14ac:dyDescent="0.3">
      <c r="A43" s="20"/>
      <c r="B43" s="20"/>
      <c r="C43" s="20"/>
      <c r="D43" s="20"/>
      <c r="E43" s="20"/>
      <c r="F43" s="10">
        <f>PATRÓN!F43</f>
        <v>0</v>
      </c>
      <c r="G43" s="40"/>
      <c r="H43" s="49"/>
      <c r="I43" s="40">
        <f>'APUNTE DE GASTOS DE ENERO'!AH36</f>
        <v>0</v>
      </c>
      <c r="J43" s="43">
        <f t="shared" si="8"/>
        <v>0</v>
      </c>
      <c r="K43" s="45">
        <f t="shared" si="9"/>
        <v>0</v>
      </c>
      <c r="L43" s="20"/>
    </row>
    <row r="44" spans="1:12" ht="15.75" thickBot="1" x14ac:dyDescent="0.3">
      <c r="A44" s="20"/>
      <c r="B44" s="20"/>
      <c r="C44" s="20"/>
      <c r="D44" s="20"/>
      <c r="E44" s="20"/>
      <c r="F44" s="10">
        <f>PATRÓN!F44</f>
        <v>0</v>
      </c>
      <c r="G44" s="40"/>
      <c r="H44" s="49"/>
      <c r="I44" s="40">
        <f>'APUNTE DE GASTOS DE ENERO'!AH37</f>
        <v>0</v>
      </c>
      <c r="J44" s="43">
        <f t="shared" si="8"/>
        <v>0</v>
      </c>
      <c r="K44" s="45">
        <f t="shared" si="9"/>
        <v>0</v>
      </c>
      <c r="L44" s="20"/>
    </row>
    <row r="45" spans="1:12" ht="15.75" thickBot="1" x14ac:dyDescent="0.3">
      <c r="A45" s="20"/>
      <c r="B45" s="20"/>
      <c r="C45" s="20"/>
      <c r="D45" s="20"/>
      <c r="E45" s="20"/>
      <c r="F45" s="10">
        <f>PATRÓN!F45</f>
        <v>0</v>
      </c>
      <c r="G45" s="40"/>
      <c r="H45" s="49"/>
      <c r="I45" s="40">
        <f>'APUNTE DE GASTOS DE ENERO'!AH38</f>
        <v>0</v>
      </c>
      <c r="J45" s="43">
        <f t="shared" si="8"/>
        <v>0</v>
      </c>
      <c r="K45" s="45">
        <f t="shared" si="9"/>
        <v>0</v>
      </c>
      <c r="L45" s="20"/>
    </row>
    <row r="46" spans="1:12" ht="15.75" thickBot="1" x14ac:dyDescent="0.3">
      <c r="A46" s="20"/>
      <c r="B46" s="20"/>
      <c r="C46" s="20"/>
      <c r="D46" s="20"/>
      <c r="E46" s="20"/>
      <c r="F46" s="12">
        <f>PATRÓN!F46</f>
        <v>0</v>
      </c>
      <c r="G46" s="44"/>
      <c r="H46" s="50"/>
      <c r="I46" s="44">
        <f>'APUNTE DE GASTOS DE ENERO'!AH39</f>
        <v>0</v>
      </c>
      <c r="J46" s="43">
        <f t="shared" si="8"/>
        <v>0</v>
      </c>
      <c r="K46" s="45">
        <f t="shared" si="9"/>
        <v>0</v>
      </c>
      <c r="L46" s="20"/>
    </row>
    <row r="47" spans="1:12" x14ac:dyDescent="0.25">
      <c r="A47" s="20"/>
      <c r="B47" s="20"/>
      <c r="C47" s="20"/>
      <c r="D47" s="20"/>
      <c r="E47" s="20"/>
      <c r="F47" s="20"/>
      <c r="G47" s="20"/>
      <c r="H47" s="92">
        <f>SUM(H40:H46)</f>
        <v>0</v>
      </c>
      <c r="I47" s="92">
        <f>SUM(I40:I46)</f>
        <v>0</v>
      </c>
      <c r="J47" s="35">
        <f>SUM(J40:J46)</f>
        <v>0</v>
      </c>
      <c r="K47" s="20"/>
      <c r="L47" s="20"/>
    </row>
    <row r="48" spans="1:12" ht="15.75" thickBot="1" x14ac:dyDescent="0.3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</row>
    <row r="49" spans="1:12" ht="21.75" thickBot="1" x14ac:dyDescent="0.4">
      <c r="A49" s="20"/>
      <c r="B49" s="20"/>
      <c r="C49" s="20"/>
      <c r="D49" s="20"/>
      <c r="E49" s="20"/>
      <c r="F49" s="15" t="str">
        <f>PATRÓN!F49</f>
        <v>S. MÉDICOS-SEGUROS</v>
      </c>
      <c r="G49" s="5" t="str">
        <f>PATRÓN!G49</f>
        <v>SALDO A.</v>
      </c>
      <c r="H49" s="5" t="str">
        <f>PATRÓN!H49</f>
        <v>ESTIMA.</v>
      </c>
      <c r="I49" s="5" t="str">
        <f>PATRÓN!I49</f>
        <v>REAL</v>
      </c>
      <c r="J49" s="5" t="str">
        <f>PATRÓN!J49</f>
        <v>DIF</v>
      </c>
      <c r="K49" s="6" t="str">
        <f>PATRÓN!K49</f>
        <v>SALDO ACU.</v>
      </c>
      <c r="L49" s="20"/>
    </row>
    <row r="50" spans="1:12" ht="15.75" thickBot="1" x14ac:dyDescent="0.3">
      <c r="A50" s="20"/>
      <c r="B50" s="20"/>
      <c r="C50" s="20"/>
      <c r="D50" s="20"/>
      <c r="E50" s="20"/>
      <c r="F50" s="8" t="str">
        <f>PATRÓN!F50</f>
        <v>CONSULTAS MÉDICAS</v>
      </c>
      <c r="G50" s="43"/>
      <c r="H50" s="48"/>
      <c r="I50" s="43">
        <f>'APUNTE DE GASTOS DE ENERO'!AH43</f>
        <v>0</v>
      </c>
      <c r="J50" s="43">
        <f>H50-I50</f>
        <v>0</v>
      </c>
      <c r="K50" s="45">
        <f>G50+J50</f>
        <v>0</v>
      </c>
      <c r="L50" s="20"/>
    </row>
    <row r="51" spans="1:12" ht="15.75" thickBot="1" x14ac:dyDescent="0.3">
      <c r="A51" s="20"/>
      <c r="B51" s="20"/>
      <c r="C51" s="20"/>
      <c r="D51" s="20"/>
      <c r="E51" s="20"/>
      <c r="F51" s="10" t="str">
        <f>PATRÓN!F51</f>
        <v>MEDICAMENTOS</v>
      </c>
      <c r="G51" s="40"/>
      <c r="H51" s="49"/>
      <c r="I51" s="40">
        <f>'APUNTE DE GASTOS DE ENERO'!AH44</f>
        <v>0</v>
      </c>
      <c r="J51" s="43">
        <f t="shared" ref="J51:J56" si="10">H51-I51</f>
        <v>0</v>
      </c>
      <c r="K51" s="45">
        <f t="shared" ref="K51:K56" si="11">G51+J51</f>
        <v>0</v>
      </c>
      <c r="L51" s="20"/>
    </row>
    <row r="52" spans="1:12" ht="15.75" thickBot="1" x14ac:dyDescent="0.3">
      <c r="A52" s="20"/>
      <c r="B52" s="20"/>
      <c r="C52" s="20"/>
      <c r="D52" s="20"/>
      <c r="E52" s="20"/>
      <c r="F52" s="10" t="str">
        <f>PATRÓN!F52</f>
        <v>SEGURO DE VIDA 1</v>
      </c>
      <c r="G52" s="40"/>
      <c r="H52" s="49"/>
      <c r="I52" s="40">
        <f>'APUNTE DE GASTOS DE ENERO'!AH45</f>
        <v>0</v>
      </c>
      <c r="J52" s="43">
        <f t="shared" si="10"/>
        <v>0</v>
      </c>
      <c r="K52" s="45">
        <f t="shared" si="11"/>
        <v>0</v>
      </c>
      <c r="L52" s="20"/>
    </row>
    <row r="53" spans="1:12" ht="15.75" thickBot="1" x14ac:dyDescent="0.3">
      <c r="A53" s="20"/>
      <c r="B53" s="20"/>
      <c r="C53" s="20"/>
      <c r="D53" s="20"/>
      <c r="E53" s="20"/>
      <c r="F53" s="10" t="str">
        <f>PATRÓN!F53</f>
        <v>SEGURO DE VIDA 2</v>
      </c>
      <c r="G53" s="40"/>
      <c r="H53" s="49"/>
      <c r="I53" s="40">
        <f>'APUNTE DE GASTOS DE ENERO'!AH46</f>
        <v>0</v>
      </c>
      <c r="J53" s="43">
        <f t="shared" si="10"/>
        <v>0</v>
      </c>
      <c r="K53" s="45">
        <f t="shared" si="11"/>
        <v>0</v>
      </c>
      <c r="L53" s="20"/>
    </row>
    <row r="54" spans="1:12" ht="15.75" thickBot="1" x14ac:dyDescent="0.3">
      <c r="A54" s="20"/>
      <c r="B54" s="20"/>
      <c r="C54" s="20"/>
      <c r="D54" s="20"/>
      <c r="E54" s="20"/>
      <c r="F54" s="10">
        <f>PATRÓN!F54</f>
        <v>0</v>
      </c>
      <c r="G54" s="40"/>
      <c r="H54" s="49"/>
      <c r="I54" s="40">
        <f>'APUNTE DE GASTOS DE ENERO'!AH47</f>
        <v>0</v>
      </c>
      <c r="J54" s="43">
        <f t="shared" si="10"/>
        <v>0</v>
      </c>
      <c r="K54" s="45">
        <f t="shared" si="11"/>
        <v>0</v>
      </c>
      <c r="L54" s="20"/>
    </row>
    <row r="55" spans="1:12" ht="15.75" thickBot="1" x14ac:dyDescent="0.3">
      <c r="A55" s="20"/>
      <c r="B55" s="20"/>
      <c r="C55" s="20"/>
      <c r="D55" s="20"/>
      <c r="E55" s="20"/>
      <c r="F55" s="10">
        <f>PATRÓN!F55</f>
        <v>0</v>
      </c>
      <c r="G55" s="40"/>
      <c r="H55" s="49"/>
      <c r="I55" s="40">
        <f>'APUNTE DE GASTOS DE ENERO'!AH48</f>
        <v>0</v>
      </c>
      <c r="J55" s="43">
        <f t="shared" si="10"/>
        <v>0</v>
      </c>
      <c r="K55" s="45">
        <f t="shared" si="11"/>
        <v>0</v>
      </c>
      <c r="L55" s="20"/>
    </row>
    <row r="56" spans="1:12" ht="15.75" thickBot="1" x14ac:dyDescent="0.3">
      <c r="A56" s="20"/>
      <c r="B56" s="20"/>
      <c r="C56" s="20"/>
      <c r="D56" s="20"/>
      <c r="E56" s="20"/>
      <c r="F56" s="12">
        <f>PATRÓN!F56</f>
        <v>0</v>
      </c>
      <c r="G56" s="44"/>
      <c r="H56" s="50"/>
      <c r="I56" s="44">
        <f>'APUNTE DE GASTOS DE ENERO'!AH49</f>
        <v>0</v>
      </c>
      <c r="J56" s="43">
        <f t="shared" si="10"/>
        <v>0</v>
      </c>
      <c r="K56" s="45">
        <f t="shared" si="11"/>
        <v>0</v>
      </c>
      <c r="L56" s="20"/>
    </row>
    <row r="57" spans="1:12" x14ac:dyDescent="0.25">
      <c r="A57" s="20"/>
      <c r="B57" s="20"/>
      <c r="C57" s="20"/>
      <c r="D57" s="20"/>
      <c r="E57" s="20"/>
      <c r="F57" s="20"/>
      <c r="G57" s="20"/>
      <c r="H57" s="92">
        <f>SUM(H50:H56)</f>
        <v>0</v>
      </c>
      <c r="I57" s="92">
        <f>SUM(I50:I56)</f>
        <v>0</v>
      </c>
      <c r="J57" s="35">
        <f>SUM(J50:J56)</f>
        <v>0</v>
      </c>
      <c r="K57" s="20"/>
      <c r="L57" s="20"/>
    </row>
    <row r="58" spans="1:12" ht="15.75" thickBot="1" x14ac:dyDescent="0.3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</row>
    <row r="59" spans="1:12" ht="21.75" thickBot="1" x14ac:dyDescent="0.4">
      <c r="A59" s="20"/>
      <c r="B59" s="20"/>
      <c r="C59" s="20"/>
      <c r="D59" s="20"/>
      <c r="E59" s="20"/>
      <c r="F59" s="15" t="str">
        <f>PATRÓN!F59</f>
        <v>AHORRO-IMPUESTOS</v>
      </c>
      <c r="G59" s="5" t="str">
        <f>PATRÓN!G59</f>
        <v>SALDO A.</v>
      </c>
      <c r="H59" s="5" t="str">
        <f>PATRÓN!H59</f>
        <v>ESTIMA.</v>
      </c>
      <c r="I59" s="5" t="str">
        <f>PATRÓN!I59</f>
        <v>REAL</v>
      </c>
      <c r="J59" s="5" t="str">
        <f>PATRÓN!J59</f>
        <v>DIF</v>
      </c>
      <c r="K59" s="6" t="str">
        <f>PATRÓN!K59</f>
        <v>SALDO ACU.</v>
      </c>
      <c r="L59" s="20"/>
    </row>
    <row r="60" spans="1:12" ht="15.75" thickBot="1" x14ac:dyDescent="0.3">
      <c r="A60" s="20"/>
      <c r="B60" s="20"/>
      <c r="C60" s="20"/>
      <c r="D60" s="20"/>
      <c r="E60" s="20"/>
      <c r="F60" s="8" t="str">
        <f>PATRÓN!F60</f>
        <v>AHORRO 1</v>
      </c>
      <c r="G60" s="43"/>
      <c r="H60" s="48"/>
      <c r="I60" s="43">
        <f>'APUNTE DE GASTOS DE ENERO'!AH53</f>
        <v>0</v>
      </c>
      <c r="J60" s="43">
        <f>H60-I60</f>
        <v>0</v>
      </c>
      <c r="K60" s="45">
        <f>G60+J60</f>
        <v>0</v>
      </c>
      <c r="L60" s="20"/>
    </row>
    <row r="61" spans="1:12" ht="15.75" thickBot="1" x14ac:dyDescent="0.3">
      <c r="A61" s="20"/>
      <c r="B61" s="20"/>
      <c r="C61" s="20"/>
      <c r="D61" s="20"/>
      <c r="E61" s="20"/>
      <c r="F61" s="10" t="str">
        <f>PATRÓN!F61</f>
        <v>AHORRO 2</v>
      </c>
      <c r="G61" s="40"/>
      <c r="H61" s="49"/>
      <c r="I61" s="40">
        <f>'APUNTE DE GASTOS DE ENERO'!AH54</f>
        <v>0</v>
      </c>
      <c r="J61" s="43">
        <f t="shared" ref="J61:J66" si="12">H61-I61</f>
        <v>0</v>
      </c>
      <c r="K61" s="45">
        <f t="shared" ref="K61:K66" si="13">G61+J61</f>
        <v>0</v>
      </c>
      <c r="L61" s="20"/>
    </row>
    <row r="62" spans="1:12" ht="15.75" thickBot="1" x14ac:dyDescent="0.3">
      <c r="A62" s="20"/>
      <c r="B62" s="20"/>
      <c r="C62" s="20"/>
      <c r="D62" s="20"/>
      <c r="E62" s="20"/>
      <c r="F62" s="10" t="str">
        <f>PATRÓN!F62</f>
        <v>HACIENDA 1</v>
      </c>
      <c r="G62" s="40"/>
      <c r="H62" s="49"/>
      <c r="I62" s="40">
        <f>'APUNTE DE GASTOS DE ENERO'!AH55</f>
        <v>0</v>
      </c>
      <c r="J62" s="43">
        <f t="shared" si="12"/>
        <v>0</v>
      </c>
      <c r="K62" s="45">
        <f t="shared" si="13"/>
        <v>0</v>
      </c>
      <c r="L62" s="20"/>
    </row>
    <row r="63" spans="1:12" ht="15.75" thickBot="1" x14ac:dyDescent="0.3">
      <c r="A63" s="20"/>
      <c r="B63" s="20"/>
      <c r="C63" s="20"/>
      <c r="D63" s="20"/>
      <c r="E63" s="20"/>
      <c r="F63" s="10" t="str">
        <f>PATRÓN!F63</f>
        <v>HACIENDA 2</v>
      </c>
      <c r="G63" s="40"/>
      <c r="H63" s="49"/>
      <c r="I63" s="40">
        <f>'APUNTE DE GASTOS DE ENERO'!AH56</f>
        <v>0</v>
      </c>
      <c r="J63" s="43">
        <f t="shared" si="12"/>
        <v>0</v>
      </c>
      <c r="K63" s="45">
        <f t="shared" si="13"/>
        <v>0</v>
      </c>
      <c r="L63" s="20"/>
    </row>
    <row r="64" spans="1:12" ht="15.75" thickBot="1" x14ac:dyDescent="0.3">
      <c r="A64" s="20"/>
      <c r="B64" s="20"/>
      <c r="C64" s="20"/>
      <c r="D64" s="20"/>
      <c r="E64" s="20"/>
      <c r="F64" s="10" t="str">
        <f>PATRÓN!F64</f>
        <v>IBI</v>
      </c>
      <c r="G64" s="40"/>
      <c r="H64" s="49"/>
      <c r="I64" s="40">
        <f>'APUNTE DE GASTOS DE ENERO'!AH57</f>
        <v>0</v>
      </c>
      <c r="J64" s="43">
        <f t="shared" si="12"/>
        <v>0</v>
      </c>
      <c r="K64" s="45">
        <f t="shared" si="13"/>
        <v>0</v>
      </c>
      <c r="L64" s="20"/>
    </row>
    <row r="65" spans="1:12" ht="15.75" thickBot="1" x14ac:dyDescent="0.3">
      <c r="A65" s="20"/>
      <c r="B65" s="20"/>
      <c r="C65" s="20"/>
      <c r="D65" s="20"/>
      <c r="E65" s="20"/>
      <c r="F65" s="10" t="str">
        <f>PATRÓN!F65</f>
        <v>IMPUESTO COCHE 1</v>
      </c>
      <c r="G65" s="40"/>
      <c r="H65" s="49"/>
      <c r="I65" s="40">
        <f>'APUNTE DE GASTOS DE ENERO'!AH58</f>
        <v>0</v>
      </c>
      <c r="J65" s="43">
        <f t="shared" si="12"/>
        <v>0</v>
      </c>
      <c r="K65" s="45">
        <f t="shared" si="13"/>
        <v>0</v>
      </c>
      <c r="L65" s="20"/>
    </row>
    <row r="66" spans="1:12" ht="15.75" thickBot="1" x14ac:dyDescent="0.3">
      <c r="A66" s="20"/>
      <c r="B66" s="20"/>
      <c r="C66" s="20"/>
      <c r="D66" s="20"/>
      <c r="E66" s="20"/>
      <c r="F66" s="12" t="str">
        <f>PATRÓN!F66</f>
        <v>IMPUESTO COCHE 2</v>
      </c>
      <c r="G66" s="44"/>
      <c r="H66" s="50"/>
      <c r="I66" s="44">
        <f>'APUNTE DE GASTOS DE ENERO'!AH59</f>
        <v>0</v>
      </c>
      <c r="J66" s="43">
        <f t="shared" si="12"/>
        <v>0</v>
      </c>
      <c r="K66" s="45">
        <f t="shared" si="13"/>
        <v>0</v>
      </c>
      <c r="L66" s="20"/>
    </row>
    <row r="67" spans="1:12" x14ac:dyDescent="0.25">
      <c r="A67" s="20"/>
      <c r="B67" s="20"/>
      <c r="C67" s="20"/>
      <c r="D67" s="20"/>
      <c r="E67" s="20"/>
      <c r="F67" s="20"/>
      <c r="G67" s="20"/>
      <c r="H67" s="92">
        <f>SUM(H60:H66)</f>
        <v>0</v>
      </c>
      <c r="I67" s="92">
        <f>SUM(I60:I66)</f>
        <v>0</v>
      </c>
      <c r="J67" s="35">
        <f>SUM(J60:J66)</f>
        <v>0</v>
      </c>
      <c r="K67" s="20"/>
      <c r="L67" s="20"/>
    </row>
    <row r="68" spans="1:12" ht="15.75" thickBot="1" x14ac:dyDescent="0.3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</row>
    <row r="69" spans="1:12" ht="21.75" thickBot="1" x14ac:dyDescent="0.4">
      <c r="A69" s="20"/>
      <c r="B69" s="20"/>
      <c r="C69" s="20"/>
      <c r="D69" s="20"/>
      <c r="E69" s="20"/>
      <c r="F69" s="15" t="str">
        <f>PATRÓN!F69</f>
        <v>OTROS</v>
      </c>
      <c r="G69" s="5" t="str">
        <f>PATRÓN!G69</f>
        <v>SALDO A.</v>
      </c>
      <c r="H69" s="5" t="str">
        <f>PATRÓN!H69</f>
        <v>ESTIMA.</v>
      </c>
      <c r="I69" s="5" t="str">
        <f>PATRÓN!I69</f>
        <v>REAL</v>
      </c>
      <c r="J69" s="5" t="str">
        <f>PATRÓN!J69</f>
        <v>DIF</v>
      </c>
      <c r="K69" s="6" t="str">
        <f>PATRÓN!K69</f>
        <v>SALDO ACU.</v>
      </c>
      <c r="L69" s="20"/>
    </row>
    <row r="70" spans="1:12" ht="15.75" thickBot="1" x14ac:dyDescent="0.3">
      <c r="A70" s="20"/>
      <c r="B70" s="20"/>
      <c r="C70" s="20"/>
      <c r="D70" s="20"/>
      <c r="E70" s="20"/>
      <c r="F70" s="8" t="str">
        <f>PATRÓN!F70</f>
        <v>GASOIL</v>
      </c>
      <c r="G70" s="43"/>
      <c r="H70" s="48"/>
      <c r="I70" s="43">
        <f>'APUNTE DE GASTOS DE ENERO'!AH63</f>
        <v>0</v>
      </c>
      <c r="J70" s="43">
        <f>H70-I70</f>
        <v>0</v>
      </c>
      <c r="K70" s="45">
        <f>G70+J70</f>
        <v>0</v>
      </c>
      <c r="L70" s="20"/>
    </row>
    <row r="71" spans="1:12" ht="15.75" thickBot="1" x14ac:dyDescent="0.3">
      <c r="A71" s="20"/>
      <c r="B71" s="20"/>
      <c r="C71" s="20"/>
      <c r="D71" s="20"/>
      <c r="E71" s="20"/>
      <c r="F71" s="10" t="str">
        <f>PATRÓN!F71</f>
        <v>GASTO DESAYUNO Y OTROS 1</v>
      </c>
      <c r="G71" s="40"/>
      <c r="H71" s="49"/>
      <c r="I71" s="40">
        <f>'APUNTE DE GASTOS DE ENERO'!AH64</f>
        <v>0</v>
      </c>
      <c r="J71" s="43">
        <f t="shared" ref="J71:J76" si="14">H71-I71</f>
        <v>0</v>
      </c>
      <c r="K71" s="45">
        <f t="shared" ref="K71:K76" si="15">G71+J71</f>
        <v>0</v>
      </c>
      <c r="L71" s="20"/>
    </row>
    <row r="72" spans="1:12" ht="15.75" thickBot="1" x14ac:dyDescent="0.3">
      <c r="A72" s="20"/>
      <c r="B72" s="20"/>
      <c r="C72" s="20"/>
      <c r="D72" s="20"/>
      <c r="E72" s="20"/>
      <c r="F72" s="10" t="str">
        <f>PATRÓN!F72</f>
        <v>GASTO DESAYUNO Y OTROS 2</v>
      </c>
      <c r="G72" s="40"/>
      <c r="H72" s="49"/>
      <c r="I72" s="40">
        <f>'APUNTE DE GASTOS DE ENERO'!AH65</f>
        <v>0</v>
      </c>
      <c r="J72" s="43">
        <f t="shared" si="14"/>
        <v>0</v>
      </c>
      <c r="K72" s="45">
        <f t="shared" si="15"/>
        <v>0</v>
      </c>
      <c r="L72" s="20"/>
    </row>
    <row r="73" spans="1:12" ht="15.75" thickBot="1" x14ac:dyDescent="0.3">
      <c r="A73" s="20"/>
      <c r="B73" s="20"/>
      <c r="C73" s="20"/>
      <c r="D73" s="20"/>
      <c r="E73" s="20"/>
      <c r="F73" s="10" t="str">
        <f>PATRÓN!F73</f>
        <v>AMPA</v>
      </c>
      <c r="G73" s="40"/>
      <c r="H73" s="49"/>
      <c r="I73" s="40">
        <f>'APUNTE DE GASTOS DE ENERO'!AH66</f>
        <v>0</v>
      </c>
      <c r="J73" s="43">
        <f t="shared" si="14"/>
        <v>0</v>
      </c>
      <c r="K73" s="45">
        <f t="shared" si="15"/>
        <v>0</v>
      </c>
      <c r="L73" s="20"/>
    </row>
    <row r="74" spans="1:12" ht="15.75" thickBot="1" x14ac:dyDescent="0.3">
      <c r="A74" s="20"/>
      <c r="B74" s="20"/>
      <c r="C74" s="20"/>
      <c r="D74" s="20"/>
      <c r="E74" s="20"/>
      <c r="F74" s="10" t="str">
        <f>PATRÓN!F74</f>
        <v>ACTIVIDADES EXTRAESCOLARES H1</v>
      </c>
      <c r="G74" s="40"/>
      <c r="H74" s="49"/>
      <c r="I74" s="40">
        <f>'APUNTE DE GASTOS DE ENERO'!AH67</f>
        <v>0</v>
      </c>
      <c r="J74" s="43">
        <f t="shared" si="14"/>
        <v>0</v>
      </c>
      <c r="K74" s="45">
        <f t="shared" si="15"/>
        <v>0</v>
      </c>
      <c r="L74" s="20"/>
    </row>
    <row r="75" spans="1:12" ht="15.75" thickBot="1" x14ac:dyDescent="0.3">
      <c r="A75" s="20"/>
      <c r="B75" s="20"/>
      <c r="C75" s="20"/>
      <c r="D75" s="20"/>
      <c r="E75" s="20"/>
      <c r="F75" s="10" t="str">
        <f>PATRÓN!F75</f>
        <v>ACTIVIDADES EXTRAESCOLARES H2</v>
      </c>
      <c r="G75" s="40"/>
      <c r="H75" s="49"/>
      <c r="I75" s="40">
        <f>'APUNTE DE GASTOS DE ENERO'!AH68</f>
        <v>0</v>
      </c>
      <c r="J75" s="43">
        <f t="shared" si="14"/>
        <v>0</v>
      </c>
      <c r="K75" s="45">
        <f t="shared" si="15"/>
        <v>0</v>
      </c>
      <c r="L75" s="20"/>
    </row>
    <row r="76" spans="1:12" ht="15.75" thickBot="1" x14ac:dyDescent="0.3">
      <c r="A76" s="20"/>
      <c r="B76" s="20"/>
      <c r="C76" s="20"/>
      <c r="D76" s="20"/>
      <c r="E76" s="20"/>
      <c r="F76" s="12" t="str">
        <f>PATRÓN!F76</f>
        <v>FONDO DE RESERVA</v>
      </c>
      <c r="G76" s="44"/>
      <c r="H76" s="50"/>
      <c r="I76" s="44">
        <f>'APUNTE DE GASTOS DE ENERO'!AH69</f>
        <v>0</v>
      </c>
      <c r="J76" s="43">
        <f t="shared" si="14"/>
        <v>0</v>
      </c>
      <c r="K76" s="45">
        <f t="shared" si="15"/>
        <v>0</v>
      </c>
      <c r="L76" s="20"/>
    </row>
    <row r="77" spans="1:12" x14ac:dyDescent="0.25">
      <c r="A77" s="20"/>
      <c r="B77" s="20"/>
      <c r="C77" s="20"/>
      <c r="D77" s="20"/>
      <c r="E77" s="20"/>
      <c r="F77" s="20"/>
      <c r="G77" s="20"/>
      <c r="H77" s="92">
        <f>SUM(H70:H76)</f>
        <v>0</v>
      </c>
      <c r="I77" s="92">
        <f>SUM(I70:I76)</f>
        <v>0</v>
      </c>
      <c r="J77" s="35">
        <f>SUM(J70:J76)</f>
        <v>0</v>
      </c>
      <c r="K77" s="20"/>
      <c r="L77" s="20"/>
    </row>
    <row r="78" spans="1:12" x14ac:dyDescent="0.2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</row>
  </sheetData>
  <sheetProtection password="E85E" sheet="1" objects="1" scenarios="1"/>
  <mergeCells count="6">
    <mergeCell ref="A32:D32"/>
    <mergeCell ref="A2:D3"/>
    <mergeCell ref="F2:F3"/>
    <mergeCell ref="A6:D6"/>
    <mergeCell ref="F6:K6"/>
    <mergeCell ref="A19:D19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9"/>
  <sheetViews>
    <sheetView workbookViewId="0">
      <selection activeCell="C3" sqref="C3:AH70"/>
    </sheetView>
  </sheetViews>
  <sheetFormatPr baseColWidth="10" defaultRowHeight="15" x14ac:dyDescent="0.25"/>
  <cols>
    <col min="1" max="1" width="2" customWidth="1"/>
    <col min="2" max="2" width="32.140625" customWidth="1"/>
    <col min="35" max="35" width="34.42578125" customWidth="1"/>
  </cols>
  <sheetData>
    <row r="1" spans="1:36" ht="15.75" thickBot="1" x14ac:dyDescent="0.3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</row>
    <row r="2" spans="1:36" ht="15.75" thickBot="1" x14ac:dyDescent="0.3">
      <c r="A2" s="22"/>
      <c r="B2" s="24" t="s">
        <v>61</v>
      </c>
      <c r="C2" s="25">
        <v>1</v>
      </c>
      <c r="D2" s="26">
        <v>2</v>
      </c>
      <c r="E2" s="26">
        <v>3</v>
      </c>
      <c r="F2" s="26">
        <v>4</v>
      </c>
      <c r="G2" s="26">
        <v>5</v>
      </c>
      <c r="H2" s="26">
        <v>6</v>
      </c>
      <c r="I2" s="26">
        <v>7</v>
      </c>
      <c r="J2" s="26">
        <v>8</v>
      </c>
      <c r="K2" s="26">
        <v>9</v>
      </c>
      <c r="L2" s="26">
        <v>10</v>
      </c>
      <c r="M2" s="26">
        <v>11</v>
      </c>
      <c r="N2" s="26">
        <v>12</v>
      </c>
      <c r="O2" s="26">
        <v>13</v>
      </c>
      <c r="P2" s="26">
        <v>14</v>
      </c>
      <c r="Q2" s="26">
        <v>15</v>
      </c>
      <c r="R2" s="26">
        <v>16</v>
      </c>
      <c r="S2" s="26">
        <v>17</v>
      </c>
      <c r="T2" s="26">
        <v>18</v>
      </c>
      <c r="U2" s="26">
        <v>19</v>
      </c>
      <c r="V2" s="26">
        <v>20</v>
      </c>
      <c r="W2" s="26">
        <v>21</v>
      </c>
      <c r="X2" s="26">
        <v>22</v>
      </c>
      <c r="Y2" s="26">
        <v>23</v>
      </c>
      <c r="Z2" s="26">
        <v>24</v>
      </c>
      <c r="AA2" s="26">
        <v>25</v>
      </c>
      <c r="AB2" s="26">
        <v>26</v>
      </c>
      <c r="AC2" s="26">
        <v>27</v>
      </c>
      <c r="AD2" s="26">
        <v>28</v>
      </c>
      <c r="AE2" s="26">
        <v>29</v>
      </c>
      <c r="AF2" s="26">
        <v>30</v>
      </c>
      <c r="AG2" s="27">
        <v>31</v>
      </c>
      <c r="AH2" s="23" t="s">
        <v>60</v>
      </c>
      <c r="AI2" s="28" t="s">
        <v>45</v>
      </c>
      <c r="AJ2" s="22"/>
    </row>
    <row r="3" spans="1:36" x14ac:dyDescent="0.25">
      <c r="A3" s="22"/>
      <c r="B3" s="29">
        <f>PATRÓN!F10</f>
        <v>0</v>
      </c>
      <c r="C3" s="88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90">
        <f>SUM(C3:AG3)</f>
        <v>0</v>
      </c>
      <c r="AI3" s="30">
        <f>B3</f>
        <v>0</v>
      </c>
      <c r="AJ3" s="22"/>
    </row>
    <row r="4" spans="1:36" x14ac:dyDescent="0.25">
      <c r="A4" s="22"/>
      <c r="B4" s="31" t="str">
        <f>PATRÓN!F11</f>
        <v>LUZ</v>
      </c>
      <c r="C4" s="88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90">
        <f t="shared" ref="AH4:AH9" si="0">SUM(C4:AG4)</f>
        <v>0</v>
      </c>
      <c r="AI4" s="30" t="str">
        <f t="shared" ref="AI4:AI67" si="1">B4</f>
        <v>LUZ</v>
      </c>
      <c r="AJ4" s="22"/>
    </row>
    <row r="5" spans="1:36" x14ac:dyDescent="0.25">
      <c r="A5" s="22"/>
      <c r="B5" s="31" t="str">
        <f>PATRÓN!F12</f>
        <v>AGUA</v>
      </c>
      <c r="C5" s="88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90">
        <f t="shared" si="0"/>
        <v>0</v>
      </c>
      <c r="AI5" s="30" t="str">
        <f t="shared" si="1"/>
        <v>AGUA</v>
      </c>
      <c r="AJ5" s="22"/>
    </row>
    <row r="6" spans="1:36" x14ac:dyDescent="0.25">
      <c r="A6" s="22"/>
      <c r="B6" s="31">
        <f>PATRÓN!F13</f>
        <v>0</v>
      </c>
      <c r="C6" s="88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90">
        <f t="shared" si="0"/>
        <v>0</v>
      </c>
      <c r="AI6" s="30">
        <f t="shared" si="1"/>
        <v>0</v>
      </c>
      <c r="AJ6" s="22"/>
    </row>
    <row r="7" spans="1:36" x14ac:dyDescent="0.25">
      <c r="A7" s="22"/>
      <c r="B7" s="31" t="str">
        <f>PATRÓN!F14</f>
        <v>MANTENIMIENTO</v>
      </c>
      <c r="C7" s="88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90">
        <f t="shared" si="0"/>
        <v>0</v>
      </c>
      <c r="AI7" s="30" t="str">
        <f t="shared" si="1"/>
        <v>MANTENIMIENTO</v>
      </c>
      <c r="AJ7" s="22"/>
    </row>
    <row r="8" spans="1:36" x14ac:dyDescent="0.25">
      <c r="A8" s="22"/>
      <c r="B8" s="31">
        <f>PATRÓN!F15</f>
        <v>0</v>
      </c>
      <c r="C8" s="88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90">
        <f t="shared" si="0"/>
        <v>0</v>
      </c>
      <c r="AI8" s="30">
        <f t="shared" si="1"/>
        <v>0</v>
      </c>
      <c r="AJ8" s="22"/>
    </row>
    <row r="9" spans="1:36" ht="15.75" thickBot="1" x14ac:dyDescent="0.3">
      <c r="A9" s="22"/>
      <c r="B9" s="31">
        <f>PATRÓN!F16</f>
        <v>0</v>
      </c>
      <c r="C9" s="88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91">
        <f t="shared" si="0"/>
        <v>0</v>
      </c>
      <c r="AI9" s="30">
        <f t="shared" si="1"/>
        <v>0</v>
      </c>
      <c r="AJ9" s="22"/>
    </row>
    <row r="10" spans="1:36" ht="15.75" thickBot="1" x14ac:dyDescent="0.3">
      <c r="A10" s="22"/>
      <c r="B10" s="32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99">
        <f>SUM(AH3:AH9)</f>
        <v>0</v>
      </c>
      <c r="AI10" s="30"/>
      <c r="AJ10" s="22"/>
    </row>
    <row r="11" spans="1:36" x14ac:dyDescent="0.25">
      <c r="A11" s="22"/>
      <c r="B11" s="32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22"/>
    </row>
    <row r="12" spans="1:36" x14ac:dyDescent="0.25">
      <c r="A12" s="22"/>
      <c r="B12" s="32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22"/>
    </row>
    <row r="13" spans="1:36" x14ac:dyDescent="0.25">
      <c r="A13" s="22"/>
      <c r="B13" s="31">
        <f>PATRÓN!F20</f>
        <v>0</v>
      </c>
      <c r="C13" s="94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6">
        <f>SUM(C13:AG13)</f>
        <v>0</v>
      </c>
      <c r="AI13" s="30">
        <f t="shared" si="1"/>
        <v>0</v>
      </c>
      <c r="AJ13" s="22"/>
    </row>
    <row r="14" spans="1:36" x14ac:dyDescent="0.25">
      <c r="A14" s="22"/>
      <c r="B14" s="31">
        <f>PATRÓN!F21</f>
        <v>0</v>
      </c>
      <c r="C14" s="94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6">
        <f t="shared" ref="AH14:AH19" si="2">SUM(C14:AG14)</f>
        <v>0</v>
      </c>
      <c r="AI14" s="30">
        <f t="shared" si="1"/>
        <v>0</v>
      </c>
      <c r="AJ14" s="22"/>
    </row>
    <row r="15" spans="1:36" x14ac:dyDescent="0.25">
      <c r="A15" s="22"/>
      <c r="B15" s="31">
        <f>PATRÓN!F22</f>
        <v>0</v>
      </c>
      <c r="C15" s="94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6">
        <f t="shared" si="2"/>
        <v>0</v>
      </c>
      <c r="AI15" s="30">
        <f t="shared" si="1"/>
        <v>0</v>
      </c>
      <c r="AJ15" s="22"/>
    </row>
    <row r="16" spans="1:36" x14ac:dyDescent="0.25">
      <c r="A16" s="22"/>
      <c r="B16" s="31">
        <f>PATRÓN!F23</f>
        <v>0</v>
      </c>
      <c r="C16" s="94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6">
        <f t="shared" si="2"/>
        <v>0</v>
      </c>
      <c r="AI16" s="30">
        <f t="shared" si="1"/>
        <v>0</v>
      </c>
      <c r="AJ16" s="22"/>
    </row>
    <row r="17" spans="1:36" x14ac:dyDescent="0.25">
      <c r="A17" s="22"/>
      <c r="B17" s="31">
        <f>PATRÓN!F24</f>
        <v>0</v>
      </c>
      <c r="C17" s="94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6">
        <f t="shared" si="2"/>
        <v>0</v>
      </c>
      <c r="AI17" s="30">
        <f t="shared" si="1"/>
        <v>0</v>
      </c>
      <c r="AJ17" s="22"/>
    </row>
    <row r="18" spans="1:36" x14ac:dyDescent="0.25">
      <c r="A18" s="22"/>
      <c r="B18" s="31">
        <f>PATRÓN!F25</f>
        <v>0</v>
      </c>
      <c r="C18" s="94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6">
        <f t="shared" si="2"/>
        <v>0</v>
      </c>
      <c r="AI18" s="30">
        <f t="shared" si="1"/>
        <v>0</v>
      </c>
      <c r="AJ18" s="22"/>
    </row>
    <row r="19" spans="1:36" ht="15.75" thickBot="1" x14ac:dyDescent="0.3">
      <c r="A19" s="22"/>
      <c r="B19" s="31">
        <f>PATRÓN!F26</f>
        <v>0</v>
      </c>
      <c r="C19" s="94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7">
        <f t="shared" si="2"/>
        <v>0</v>
      </c>
      <c r="AI19" s="30">
        <f t="shared" si="1"/>
        <v>0</v>
      </c>
      <c r="AJ19" s="22"/>
    </row>
    <row r="20" spans="1:36" ht="15.75" thickBot="1" x14ac:dyDescent="0.3">
      <c r="A20" s="22"/>
      <c r="B20" s="32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99">
        <f>SUM(AH13:AH19)</f>
        <v>0</v>
      </c>
      <c r="AI20" s="30"/>
      <c r="AJ20" s="22"/>
    </row>
    <row r="21" spans="1:36" x14ac:dyDescent="0.25">
      <c r="A21" s="22"/>
      <c r="B21" s="32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22"/>
    </row>
    <row r="22" spans="1:36" x14ac:dyDescent="0.25">
      <c r="A22" s="22"/>
      <c r="B22" s="32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22"/>
    </row>
    <row r="23" spans="1:36" x14ac:dyDescent="0.25">
      <c r="A23" s="22"/>
      <c r="B23" s="31" t="str">
        <f>PATRÓN!F30</f>
        <v>COMIDA</v>
      </c>
      <c r="C23" s="94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6">
        <f>SUM(C23:AG23)</f>
        <v>0</v>
      </c>
      <c r="AI23" s="30" t="str">
        <f t="shared" si="1"/>
        <v>COMIDA</v>
      </c>
      <c r="AJ23" s="22"/>
    </row>
    <row r="24" spans="1:36" x14ac:dyDescent="0.25">
      <c r="A24" s="22"/>
      <c r="B24" s="31" t="str">
        <f>PATRÓN!F31</f>
        <v>PRODUCTOS DE LIMPIEZA</v>
      </c>
      <c r="C24" s="94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6">
        <f t="shared" ref="AH24:AH29" si="3">SUM(C24:AG24)</f>
        <v>0</v>
      </c>
      <c r="AI24" s="30" t="str">
        <f t="shared" si="1"/>
        <v>PRODUCTOS DE LIMPIEZA</v>
      </c>
      <c r="AJ24" s="22"/>
    </row>
    <row r="25" spans="1:36" x14ac:dyDescent="0.25">
      <c r="A25" s="22"/>
      <c r="B25" s="31" t="str">
        <f>PATRÓN!F32</f>
        <v>OTROS</v>
      </c>
      <c r="C25" s="94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6">
        <f t="shared" si="3"/>
        <v>0</v>
      </c>
      <c r="AI25" s="30" t="str">
        <f t="shared" si="1"/>
        <v>OTROS</v>
      </c>
      <c r="AJ25" s="22"/>
    </row>
    <row r="26" spans="1:36" x14ac:dyDescent="0.25">
      <c r="A26" s="22"/>
      <c r="B26" s="31" t="str">
        <f>PATRÓN!F33</f>
        <v>VESTIDO</v>
      </c>
      <c r="C26" s="94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6">
        <f t="shared" si="3"/>
        <v>0</v>
      </c>
      <c r="AI26" s="30" t="str">
        <f t="shared" si="1"/>
        <v>VESTIDO</v>
      </c>
      <c r="AJ26" s="22"/>
    </row>
    <row r="27" spans="1:36" x14ac:dyDescent="0.25">
      <c r="A27" s="22"/>
      <c r="B27" s="31" t="str">
        <f>PATRÓN!F34</f>
        <v>CALZADO</v>
      </c>
      <c r="C27" s="94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6">
        <f t="shared" si="3"/>
        <v>0</v>
      </c>
      <c r="AI27" s="30" t="str">
        <f t="shared" si="1"/>
        <v>CALZADO</v>
      </c>
      <c r="AJ27" s="22"/>
    </row>
    <row r="28" spans="1:36" x14ac:dyDescent="0.25">
      <c r="A28" s="22"/>
      <c r="B28" s="31" t="str">
        <f>PATRÓN!F35</f>
        <v>MATERIAL ESCOLAR-LIBROS</v>
      </c>
      <c r="C28" s="94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6">
        <f t="shared" si="3"/>
        <v>0</v>
      </c>
      <c r="AI28" s="30" t="str">
        <f t="shared" si="1"/>
        <v>MATERIAL ESCOLAR-LIBROS</v>
      </c>
      <c r="AJ28" s="22"/>
    </row>
    <row r="29" spans="1:36" ht="15.75" thickBot="1" x14ac:dyDescent="0.3">
      <c r="A29" s="22"/>
      <c r="B29" s="31">
        <f>PATRÓN!F36</f>
        <v>0</v>
      </c>
      <c r="C29" s="94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7">
        <f t="shared" si="3"/>
        <v>0</v>
      </c>
      <c r="AI29" s="30">
        <f t="shared" si="1"/>
        <v>0</v>
      </c>
      <c r="AJ29" s="22"/>
    </row>
    <row r="30" spans="1:36" ht="15.75" thickBot="1" x14ac:dyDescent="0.3">
      <c r="A30" s="22"/>
      <c r="B30" s="32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99">
        <f>SUM(AH23:AH29)</f>
        <v>0</v>
      </c>
      <c r="AI30" s="30"/>
      <c r="AJ30" s="22"/>
    </row>
    <row r="31" spans="1:36" x14ac:dyDescent="0.25">
      <c r="A31" s="22"/>
      <c r="B31" s="32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22"/>
    </row>
    <row r="32" spans="1:36" x14ac:dyDescent="0.25">
      <c r="A32" s="22"/>
      <c r="B32" s="32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22"/>
    </row>
    <row r="33" spans="1:36" x14ac:dyDescent="0.25">
      <c r="A33" s="22"/>
      <c r="B33" s="31" t="str">
        <f>PATRÓN!F40</f>
        <v>VIAJES</v>
      </c>
      <c r="C33" s="94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>
        <f>SUM(C33:AG33)</f>
        <v>0</v>
      </c>
      <c r="AI33" s="30" t="str">
        <f t="shared" si="1"/>
        <v>VIAJES</v>
      </c>
      <c r="AJ33" s="22"/>
    </row>
    <row r="34" spans="1:36" x14ac:dyDescent="0.25">
      <c r="A34" s="22"/>
      <c r="B34" s="31" t="str">
        <f>PATRÓN!F41</f>
        <v>BARES-CINE-RESTAURANTES</v>
      </c>
      <c r="C34" s="94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>
        <f t="shared" ref="AH34:AH39" si="4">SUM(C34:AG34)</f>
        <v>0</v>
      </c>
      <c r="AI34" s="30" t="str">
        <f t="shared" si="1"/>
        <v>BARES-CINE-RESTAURANTES</v>
      </c>
      <c r="AJ34" s="22"/>
    </row>
    <row r="35" spans="1:36" x14ac:dyDescent="0.25">
      <c r="A35" s="22"/>
      <c r="B35" s="31">
        <f>PATRÓN!F42</f>
        <v>0</v>
      </c>
      <c r="C35" s="94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>
        <f t="shared" si="4"/>
        <v>0</v>
      </c>
      <c r="AI35" s="30">
        <f t="shared" si="1"/>
        <v>0</v>
      </c>
      <c r="AJ35" s="22"/>
    </row>
    <row r="36" spans="1:36" x14ac:dyDescent="0.25">
      <c r="A36" s="22"/>
      <c r="B36" s="31">
        <f>PATRÓN!F43</f>
        <v>0</v>
      </c>
      <c r="C36" s="94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>
        <f t="shared" si="4"/>
        <v>0</v>
      </c>
      <c r="AI36" s="30">
        <f t="shared" si="1"/>
        <v>0</v>
      </c>
      <c r="AJ36" s="22"/>
    </row>
    <row r="37" spans="1:36" x14ac:dyDescent="0.25">
      <c r="A37" s="22"/>
      <c r="B37" s="31">
        <f>PATRÓN!F44</f>
        <v>0</v>
      </c>
      <c r="C37" s="94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>
        <f t="shared" si="4"/>
        <v>0</v>
      </c>
      <c r="AI37" s="30">
        <f t="shared" si="1"/>
        <v>0</v>
      </c>
      <c r="AJ37" s="22"/>
    </row>
    <row r="38" spans="1:36" x14ac:dyDescent="0.25">
      <c r="A38" s="22"/>
      <c r="B38" s="31">
        <f>PATRÓN!F45</f>
        <v>0</v>
      </c>
      <c r="C38" s="94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>
        <f t="shared" si="4"/>
        <v>0</v>
      </c>
      <c r="AI38" s="30">
        <f t="shared" si="1"/>
        <v>0</v>
      </c>
      <c r="AJ38" s="22"/>
    </row>
    <row r="39" spans="1:36" ht="15.75" thickBot="1" x14ac:dyDescent="0.3">
      <c r="A39" s="22"/>
      <c r="B39" s="31">
        <f>PATRÓN!F46</f>
        <v>0</v>
      </c>
      <c r="C39" s="94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8">
        <f t="shared" si="4"/>
        <v>0</v>
      </c>
      <c r="AI39" s="30">
        <f t="shared" si="1"/>
        <v>0</v>
      </c>
      <c r="AJ39" s="22"/>
    </row>
    <row r="40" spans="1:36" ht="15.75" thickBot="1" x14ac:dyDescent="0.3">
      <c r="A40" s="22"/>
      <c r="B40" s="32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99">
        <f>SUM(AH33:AH39)</f>
        <v>0</v>
      </c>
      <c r="AI40" s="30"/>
      <c r="AJ40" s="22"/>
    </row>
    <row r="41" spans="1:36" x14ac:dyDescent="0.25">
      <c r="A41" s="22"/>
      <c r="B41" s="32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22"/>
    </row>
    <row r="42" spans="1:36" x14ac:dyDescent="0.25">
      <c r="A42" s="22"/>
      <c r="B42" s="32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22"/>
    </row>
    <row r="43" spans="1:36" x14ac:dyDescent="0.25">
      <c r="A43" s="22"/>
      <c r="B43" s="31" t="str">
        <f>PATRÓN!F50</f>
        <v>CONSULTAS MÉDICAS</v>
      </c>
      <c r="C43" s="94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>
        <f>SUM(C43:AG43)</f>
        <v>0</v>
      </c>
      <c r="AI43" s="30" t="str">
        <f t="shared" si="1"/>
        <v>CONSULTAS MÉDICAS</v>
      </c>
      <c r="AJ43" s="22"/>
    </row>
    <row r="44" spans="1:36" x14ac:dyDescent="0.25">
      <c r="A44" s="22"/>
      <c r="B44" s="31" t="str">
        <f>PATRÓN!F51</f>
        <v>MEDICAMENTOS</v>
      </c>
      <c r="C44" s="94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>
        <f t="shared" ref="AH44:AH49" si="5">SUM(C44:AG44)</f>
        <v>0</v>
      </c>
      <c r="AI44" s="30" t="str">
        <f t="shared" si="1"/>
        <v>MEDICAMENTOS</v>
      </c>
      <c r="AJ44" s="22"/>
    </row>
    <row r="45" spans="1:36" x14ac:dyDescent="0.25">
      <c r="A45" s="22"/>
      <c r="B45" s="31" t="str">
        <f>PATRÓN!F52</f>
        <v>SEGURO DE VIDA 1</v>
      </c>
      <c r="C45" s="94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>
        <f t="shared" si="5"/>
        <v>0</v>
      </c>
      <c r="AI45" s="30" t="str">
        <f t="shared" si="1"/>
        <v>SEGURO DE VIDA 1</v>
      </c>
      <c r="AJ45" s="22"/>
    </row>
    <row r="46" spans="1:36" x14ac:dyDescent="0.25">
      <c r="A46" s="22"/>
      <c r="B46" s="31" t="str">
        <f>PATRÓN!F53</f>
        <v>SEGURO DE VIDA 2</v>
      </c>
      <c r="C46" s="94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>
        <f t="shared" si="5"/>
        <v>0</v>
      </c>
      <c r="AI46" s="30" t="str">
        <f t="shared" si="1"/>
        <v>SEGURO DE VIDA 2</v>
      </c>
      <c r="AJ46" s="22"/>
    </row>
    <row r="47" spans="1:36" x14ac:dyDescent="0.25">
      <c r="A47" s="22"/>
      <c r="B47" s="31">
        <f>PATRÓN!F54</f>
        <v>0</v>
      </c>
      <c r="C47" s="94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>
        <f t="shared" si="5"/>
        <v>0</v>
      </c>
      <c r="AI47" s="30">
        <f t="shared" si="1"/>
        <v>0</v>
      </c>
      <c r="AJ47" s="22"/>
    </row>
    <row r="48" spans="1:36" x14ac:dyDescent="0.25">
      <c r="A48" s="22"/>
      <c r="B48" s="31">
        <f>PATRÓN!F55</f>
        <v>0</v>
      </c>
      <c r="C48" s="94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>
        <f t="shared" si="5"/>
        <v>0</v>
      </c>
      <c r="AI48" s="30">
        <f t="shared" si="1"/>
        <v>0</v>
      </c>
      <c r="AJ48" s="22"/>
    </row>
    <row r="49" spans="1:36" ht="15.75" thickBot="1" x14ac:dyDescent="0.3">
      <c r="A49" s="22"/>
      <c r="B49" s="31">
        <f>PATRÓN!F56</f>
        <v>0</v>
      </c>
      <c r="C49" s="94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8">
        <f t="shared" si="5"/>
        <v>0</v>
      </c>
      <c r="AI49" s="30">
        <f t="shared" si="1"/>
        <v>0</v>
      </c>
      <c r="AJ49" s="22"/>
    </row>
    <row r="50" spans="1:36" ht="15.75" thickBot="1" x14ac:dyDescent="0.3">
      <c r="A50" s="22"/>
      <c r="B50" s="32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99">
        <f>SUM(AH43:AH49)</f>
        <v>0</v>
      </c>
      <c r="AI50" s="30"/>
      <c r="AJ50" s="22"/>
    </row>
    <row r="51" spans="1:36" x14ac:dyDescent="0.25">
      <c r="A51" s="22"/>
      <c r="B51" s="32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22"/>
    </row>
    <row r="52" spans="1:36" x14ac:dyDescent="0.25">
      <c r="A52" s="22"/>
      <c r="B52" s="32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22"/>
    </row>
    <row r="53" spans="1:36" x14ac:dyDescent="0.25">
      <c r="A53" s="22"/>
      <c r="B53" s="31" t="str">
        <f>PATRÓN!F60</f>
        <v>AHORRO 1</v>
      </c>
      <c r="C53" s="94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>
        <f>SUM(C53:AG53)</f>
        <v>0</v>
      </c>
      <c r="AI53" s="30" t="str">
        <f t="shared" si="1"/>
        <v>AHORRO 1</v>
      </c>
      <c r="AJ53" s="22"/>
    </row>
    <row r="54" spans="1:36" x14ac:dyDescent="0.25">
      <c r="A54" s="22"/>
      <c r="B54" s="31" t="str">
        <f>PATRÓN!F61</f>
        <v>AHORRO 2</v>
      </c>
      <c r="C54" s="94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>
        <f t="shared" ref="AH54:AH59" si="6">SUM(C54:AG54)</f>
        <v>0</v>
      </c>
      <c r="AI54" s="30" t="str">
        <f t="shared" si="1"/>
        <v>AHORRO 2</v>
      </c>
      <c r="AJ54" s="22"/>
    </row>
    <row r="55" spans="1:36" x14ac:dyDescent="0.25">
      <c r="A55" s="22"/>
      <c r="B55" s="31" t="str">
        <f>PATRÓN!F62</f>
        <v>HACIENDA 1</v>
      </c>
      <c r="C55" s="94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>
        <f t="shared" si="6"/>
        <v>0</v>
      </c>
      <c r="AI55" s="30" t="str">
        <f t="shared" si="1"/>
        <v>HACIENDA 1</v>
      </c>
      <c r="AJ55" s="22"/>
    </row>
    <row r="56" spans="1:36" x14ac:dyDescent="0.25">
      <c r="A56" s="22"/>
      <c r="B56" s="31" t="str">
        <f>PATRÓN!F63</f>
        <v>HACIENDA 2</v>
      </c>
      <c r="C56" s="94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>
        <f t="shared" si="6"/>
        <v>0</v>
      </c>
      <c r="AI56" s="30" t="str">
        <f t="shared" si="1"/>
        <v>HACIENDA 2</v>
      </c>
      <c r="AJ56" s="22"/>
    </row>
    <row r="57" spans="1:36" x14ac:dyDescent="0.25">
      <c r="A57" s="22"/>
      <c r="B57" s="31" t="str">
        <f>PATRÓN!F64</f>
        <v>IBI</v>
      </c>
      <c r="C57" s="94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>
        <f t="shared" si="6"/>
        <v>0</v>
      </c>
      <c r="AI57" s="30" t="str">
        <f t="shared" si="1"/>
        <v>IBI</v>
      </c>
      <c r="AJ57" s="22"/>
    </row>
    <row r="58" spans="1:36" x14ac:dyDescent="0.25">
      <c r="A58" s="22"/>
      <c r="B58" s="31" t="str">
        <f>PATRÓN!F65</f>
        <v>IMPUESTO COCHE 1</v>
      </c>
      <c r="C58" s="94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>
        <f t="shared" si="6"/>
        <v>0</v>
      </c>
      <c r="AI58" s="30" t="str">
        <f t="shared" si="1"/>
        <v>IMPUESTO COCHE 1</v>
      </c>
      <c r="AJ58" s="22"/>
    </row>
    <row r="59" spans="1:36" ht="15.75" thickBot="1" x14ac:dyDescent="0.3">
      <c r="A59" s="22"/>
      <c r="B59" s="31" t="str">
        <f>PATRÓN!F66</f>
        <v>IMPUESTO COCHE 2</v>
      </c>
      <c r="C59" s="94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8">
        <f t="shared" si="6"/>
        <v>0</v>
      </c>
      <c r="AI59" s="30" t="str">
        <f t="shared" si="1"/>
        <v>IMPUESTO COCHE 2</v>
      </c>
      <c r="AJ59" s="22"/>
    </row>
    <row r="60" spans="1:36" ht="15.75" thickBot="1" x14ac:dyDescent="0.3">
      <c r="A60" s="22"/>
      <c r="B60" s="32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99">
        <f>SUM(AH53:AH59)</f>
        <v>0</v>
      </c>
      <c r="AI60" s="30"/>
      <c r="AJ60" s="22"/>
    </row>
    <row r="61" spans="1:36" x14ac:dyDescent="0.25">
      <c r="A61" s="22"/>
      <c r="B61" s="32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>
        <f t="shared" si="1"/>
        <v>0</v>
      </c>
      <c r="AJ61" s="22"/>
    </row>
    <row r="62" spans="1:36" x14ac:dyDescent="0.25">
      <c r="A62" s="22"/>
      <c r="B62" s="32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>
        <f t="shared" si="1"/>
        <v>0</v>
      </c>
      <c r="AJ62" s="22"/>
    </row>
    <row r="63" spans="1:36" x14ac:dyDescent="0.25">
      <c r="A63" s="22"/>
      <c r="B63" s="31" t="str">
        <f>PATRÓN!F70</f>
        <v>GASOIL</v>
      </c>
      <c r="C63" s="94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>
        <f>SUM(C63:AG63)</f>
        <v>0</v>
      </c>
      <c r="AI63" s="30" t="str">
        <f t="shared" si="1"/>
        <v>GASOIL</v>
      </c>
      <c r="AJ63" s="22"/>
    </row>
    <row r="64" spans="1:36" x14ac:dyDescent="0.25">
      <c r="A64" s="22"/>
      <c r="B64" s="31" t="str">
        <f>PATRÓN!F71</f>
        <v>GASTO DESAYUNO Y OTROS 1</v>
      </c>
      <c r="C64" s="94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>
        <f t="shared" ref="AH64:AH69" si="7">SUM(C64:AG64)</f>
        <v>0</v>
      </c>
      <c r="AI64" s="30" t="str">
        <f t="shared" si="1"/>
        <v>GASTO DESAYUNO Y OTROS 1</v>
      </c>
      <c r="AJ64" s="22"/>
    </row>
    <row r="65" spans="1:36" x14ac:dyDescent="0.25">
      <c r="A65" s="22"/>
      <c r="B65" s="31" t="str">
        <f>PATRÓN!F72</f>
        <v>GASTO DESAYUNO Y OTROS 2</v>
      </c>
      <c r="C65" s="94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>
        <f t="shared" si="7"/>
        <v>0</v>
      </c>
      <c r="AI65" s="30" t="str">
        <f t="shared" si="1"/>
        <v>GASTO DESAYUNO Y OTROS 2</v>
      </c>
      <c r="AJ65" s="22"/>
    </row>
    <row r="66" spans="1:36" x14ac:dyDescent="0.25">
      <c r="A66" s="22"/>
      <c r="B66" s="31" t="str">
        <f>PATRÓN!F73</f>
        <v>AMPA</v>
      </c>
      <c r="C66" s="94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>
        <f t="shared" si="7"/>
        <v>0</v>
      </c>
      <c r="AI66" s="30" t="str">
        <f t="shared" si="1"/>
        <v>AMPA</v>
      </c>
      <c r="AJ66" s="22"/>
    </row>
    <row r="67" spans="1:36" x14ac:dyDescent="0.25">
      <c r="A67" s="22"/>
      <c r="B67" s="31" t="str">
        <f>PATRÓN!F74</f>
        <v>ACTIVIDADES EXTRAESCOLARES H1</v>
      </c>
      <c r="C67" s="94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>
        <f t="shared" si="7"/>
        <v>0</v>
      </c>
      <c r="AI67" s="30" t="str">
        <f t="shared" si="1"/>
        <v>ACTIVIDADES EXTRAESCOLARES H1</v>
      </c>
      <c r="AJ67" s="22"/>
    </row>
    <row r="68" spans="1:36" x14ac:dyDescent="0.25">
      <c r="A68" s="22"/>
      <c r="B68" s="31" t="str">
        <f>PATRÓN!F75</f>
        <v>ACTIVIDADES EXTRAESCOLARES H2</v>
      </c>
      <c r="C68" s="94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>
        <f t="shared" si="7"/>
        <v>0</v>
      </c>
      <c r="AI68" s="30" t="str">
        <f t="shared" ref="AI68:AI69" si="8">B68</f>
        <v>ACTIVIDADES EXTRAESCOLARES H2</v>
      </c>
      <c r="AJ68" s="22"/>
    </row>
    <row r="69" spans="1:36" ht="15.75" thickBot="1" x14ac:dyDescent="0.3">
      <c r="A69" s="22"/>
      <c r="B69" s="31" t="str">
        <f>PATRÓN!F76</f>
        <v>FONDO DE RESERVA</v>
      </c>
      <c r="C69" s="94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>
        <f t="shared" si="7"/>
        <v>0</v>
      </c>
      <c r="AI69" s="30" t="str">
        <f t="shared" si="8"/>
        <v>FONDO DE RESERVA</v>
      </c>
      <c r="AJ69" s="22"/>
    </row>
    <row r="70" spans="1:36" s="1" customFormat="1" ht="15.75" thickBot="1" x14ac:dyDescent="0.3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99">
        <f>SUM(AH63:AH69)</f>
        <v>0</v>
      </c>
      <c r="AI70" s="22"/>
      <c r="AJ70" s="22"/>
    </row>
    <row r="71" spans="1:36" s="1" customFormat="1" ht="15.75" thickBot="1" x14ac:dyDescent="0.3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</row>
    <row r="72" spans="1:36" ht="15.75" thickBot="1" x14ac:dyDescent="0.3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132" t="s">
        <v>63</v>
      </c>
      <c r="AF72" s="133"/>
      <c r="AG72" s="134"/>
      <c r="AH72" s="23">
        <f>AH70+AH60+AH50+AH40+AH30+AH20+AH10</f>
        <v>0</v>
      </c>
      <c r="AI72" s="22"/>
      <c r="AJ72" s="22"/>
    </row>
    <row r="73" spans="1:36" s="1" customFormat="1" x14ac:dyDescent="0.2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</row>
    <row r="74" spans="1:36" s="1" customFormat="1" x14ac:dyDescent="0.2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</row>
    <row r="75" spans="1:36" s="1" customFormat="1" x14ac:dyDescent="0.2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</row>
    <row r="76" spans="1:36" s="1" customFormat="1" x14ac:dyDescent="0.25"/>
    <row r="77" spans="1:36" s="1" customFormat="1" x14ac:dyDescent="0.25"/>
    <row r="78" spans="1:36" s="1" customFormat="1" x14ac:dyDescent="0.25"/>
    <row r="79" spans="1:36" x14ac:dyDescent="0.25">
      <c r="AI79" s="1"/>
    </row>
  </sheetData>
  <sheetProtection password="F79E" sheet="1" objects="1" scenarios="1"/>
  <mergeCells count="1">
    <mergeCell ref="AE72:AG7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9"/>
  <sheetViews>
    <sheetView workbookViewId="0">
      <selection activeCell="C3" sqref="C3:AH70"/>
    </sheetView>
  </sheetViews>
  <sheetFormatPr baseColWidth="10" defaultRowHeight="15" x14ac:dyDescent="0.25"/>
  <cols>
    <col min="1" max="1" width="2" customWidth="1"/>
    <col min="2" max="2" width="32.140625" customWidth="1"/>
    <col min="35" max="35" width="34.42578125" customWidth="1"/>
  </cols>
  <sheetData>
    <row r="1" spans="1:36" ht="15.75" thickBot="1" x14ac:dyDescent="0.3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</row>
    <row r="2" spans="1:36" ht="15.75" thickBot="1" x14ac:dyDescent="0.3">
      <c r="A2" s="22"/>
      <c r="B2" s="24" t="s">
        <v>61</v>
      </c>
      <c r="C2" s="25">
        <v>1</v>
      </c>
      <c r="D2" s="26">
        <v>2</v>
      </c>
      <c r="E2" s="26">
        <v>3</v>
      </c>
      <c r="F2" s="26">
        <v>4</v>
      </c>
      <c r="G2" s="26">
        <v>5</v>
      </c>
      <c r="H2" s="26">
        <v>6</v>
      </c>
      <c r="I2" s="26">
        <v>7</v>
      </c>
      <c r="J2" s="26">
        <v>8</v>
      </c>
      <c r="K2" s="26">
        <v>9</v>
      </c>
      <c r="L2" s="26">
        <v>10</v>
      </c>
      <c r="M2" s="26">
        <v>11</v>
      </c>
      <c r="N2" s="26">
        <v>12</v>
      </c>
      <c r="O2" s="26">
        <v>13</v>
      </c>
      <c r="P2" s="26">
        <v>14</v>
      </c>
      <c r="Q2" s="26">
        <v>15</v>
      </c>
      <c r="R2" s="26">
        <v>16</v>
      </c>
      <c r="S2" s="26">
        <v>17</v>
      </c>
      <c r="T2" s="26">
        <v>18</v>
      </c>
      <c r="U2" s="26">
        <v>19</v>
      </c>
      <c r="V2" s="26">
        <v>20</v>
      </c>
      <c r="W2" s="26">
        <v>21</v>
      </c>
      <c r="X2" s="26">
        <v>22</v>
      </c>
      <c r="Y2" s="26">
        <v>23</v>
      </c>
      <c r="Z2" s="26">
        <v>24</v>
      </c>
      <c r="AA2" s="26">
        <v>25</v>
      </c>
      <c r="AB2" s="26">
        <v>26</v>
      </c>
      <c r="AC2" s="26">
        <v>27</v>
      </c>
      <c r="AD2" s="26">
        <v>28</v>
      </c>
      <c r="AE2" s="26">
        <v>29</v>
      </c>
      <c r="AF2" s="26">
        <v>30</v>
      </c>
      <c r="AG2" s="27">
        <v>31</v>
      </c>
      <c r="AH2" s="23" t="s">
        <v>60</v>
      </c>
      <c r="AI2" s="28" t="s">
        <v>45</v>
      </c>
      <c r="AJ2" s="22"/>
    </row>
    <row r="3" spans="1:36" x14ac:dyDescent="0.25">
      <c r="A3" s="22"/>
      <c r="B3" s="29">
        <f>PATRÓN!F10</f>
        <v>0</v>
      </c>
      <c r="C3" s="88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90">
        <f>SUM(C3:AG3)</f>
        <v>0</v>
      </c>
      <c r="AI3" s="30">
        <f>B3</f>
        <v>0</v>
      </c>
      <c r="AJ3" s="22"/>
    </row>
    <row r="4" spans="1:36" x14ac:dyDescent="0.25">
      <c r="A4" s="22"/>
      <c r="B4" s="31" t="str">
        <f>PATRÓN!F11</f>
        <v>LUZ</v>
      </c>
      <c r="C4" s="88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90">
        <f t="shared" ref="AH4:AH9" si="0">SUM(C4:AG4)</f>
        <v>0</v>
      </c>
      <c r="AI4" s="30" t="str">
        <f t="shared" ref="AI4:AI67" si="1">B4</f>
        <v>LUZ</v>
      </c>
      <c r="AJ4" s="22"/>
    </row>
    <row r="5" spans="1:36" x14ac:dyDescent="0.25">
      <c r="A5" s="22"/>
      <c r="B5" s="31" t="str">
        <f>PATRÓN!F12</f>
        <v>AGUA</v>
      </c>
      <c r="C5" s="88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90">
        <f t="shared" si="0"/>
        <v>0</v>
      </c>
      <c r="AI5" s="30" t="str">
        <f t="shared" si="1"/>
        <v>AGUA</v>
      </c>
      <c r="AJ5" s="22"/>
    </row>
    <row r="6" spans="1:36" x14ac:dyDescent="0.25">
      <c r="A6" s="22"/>
      <c r="B6" s="31">
        <f>PATRÓN!F13</f>
        <v>0</v>
      </c>
      <c r="C6" s="88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90">
        <f t="shared" si="0"/>
        <v>0</v>
      </c>
      <c r="AI6" s="30">
        <f t="shared" si="1"/>
        <v>0</v>
      </c>
      <c r="AJ6" s="22"/>
    </row>
    <row r="7" spans="1:36" x14ac:dyDescent="0.25">
      <c r="A7" s="22"/>
      <c r="B7" s="31" t="str">
        <f>PATRÓN!F14</f>
        <v>MANTENIMIENTO</v>
      </c>
      <c r="C7" s="88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90">
        <f t="shared" si="0"/>
        <v>0</v>
      </c>
      <c r="AI7" s="30" t="str">
        <f t="shared" si="1"/>
        <v>MANTENIMIENTO</v>
      </c>
      <c r="AJ7" s="22"/>
    </row>
    <row r="8" spans="1:36" x14ac:dyDescent="0.25">
      <c r="A8" s="22"/>
      <c r="B8" s="31">
        <f>PATRÓN!F15</f>
        <v>0</v>
      </c>
      <c r="C8" s="88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90">
        <f t="shared" si="0"/>
        <v>0</v>
      </c>
      <c r="AI8" s="30">
        <f t="shared" si="1"/>
        <v>0</v>
      </c>
      <c r="AJ8" s="22"/>
    </row>
    <row r="9" spans="1:36" ht="15.75" thickBot="1" x14ac:dyDescent="0.3">
      <c r="A9" s="22"/>
      <c r="B9" s="31">
        <f>PATRÓN!F16</f>
        <v>0</v>
      </c>
      <c r="C9" s="88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91">
        <f t="shared" si="0"/>
        <v>0</v>
      </c>
      <c r="AI9" s="30">
        <f t="shared" si="1"/>
        <v>0</v>
      </c>
      <c r="AJ9" s="22"/>
    </row>
    <row r="10" spans="1:36" ht="15.75" thickBot="1" x14ac:dyDescent="0.3">
      <c r="A10" s="22"/>
      <c r="B10" s="32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99">
        <f>SUM(AH3:AH9)</f>
        <v>0</v>
      </c>
      <c r="AI10" s="30"/>
      <c r="AJ10" s="22"/>
    </row>
    <row r="11" spans="1:36" x14ac:dyDescent="0.25">
      <c r="A11" s="22"/>
      <c r="B11" s="32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22"/>
    </row>
    <row r="12" spans="1:36" x14ac:dyDescent="0.25">
      <c r="A12" s="22"/>
      <c r="B12" s="32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22"/>
    </row>
    <row r="13" spans="1:36" x14ac:dyDescent="0.25">
      <c r="A13" s="22"/>
      <c r="B13" s="31">
        <f>PATRÓN!F20</f>
        <v>0</v>
      </c>
      <c r="C13" s="94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6">
        <f>SUM(C13:AG13)</f>
        <v>0</v>
      </c>
      <c r="AI13" s="30">
        <f t="shared" si="1"/>
        <v>0</v>
      </c>
      <c r="AJ13" s="22"/>
    </row>
    <row r="14" spans="1:36" x14ac:dyDescent="0.25">
      <c r="A14" s="22"/>
      <c r="B14" s="31">
        <f>PATRÓN!F21</f>
        <v>0</v>
      </c>
      <c r="C14" s="94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6">
        <f t="shared" ref="AH14:AH19" si="2">SUM(C14:AG14)</f>
        <v>0</v>
      </c>
      <c r="AI14" s="30">
        <f t="shared" si="1"/>
        <v>0</v>
      </c>
      <c r="AJ14" s="22"/>
    </row>
    <row r="15" spans="1:36" x14ac:dyDescent="0.25">
      <c r="A15" s="22"/>
      <c r="B15" s="31">
        <f>PATRÓN!F22</f>
        <v>0</v>
      </c>
      <c r="C15" s="94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6">
        <f t="shared" si="2"/>
        <v>0</v>
      </c>
      <c r="AI15" s="30">
        <f t="shared" si="1"/>
        <v>0</v>
      </c>
      <c r="AJ15" s="22"/>
    </row>
    <row r="16" spans="1:36" x14ac:dyDescent="0.25">
      <c r="A16" s="22"/>
      <c r="B16" s="31">
        <f>PATRÓN!F23</f>
        <v>0</v>
      </c>
      <c r="C16" s="94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6">
        <f t="shared" si="2"/>
        <v>0</v>
      </c>
      <c r="AI16" s="30">
        <f t="shared" si="1"/>
        <v>0</v>
      </c>
      <c r="AJ16" s="22"/>
    </row>
    <row r="17" spans="1:36" x14ac:dyDescent="0.25">
      <c r="A17" s="22"/>
      <c r="B17" s="31">
        <f>PATRÓN!F24</f>
        <v>0</v>
      </c>
      <c r="C17" s="94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6">
        <f t="shared" si="2"/>
        <v>0</v>
      </c>
      <c r="AI17" s="30">
        <f t="shared" si="1"/>
        <v>0</v>
      </c>
      <c r="AJ17" s="22"/>
    </row>
    <row r="18" spans="1:36" x14ac:dyDescent="0.25">
      <c r="A18" s="22"/>
      <c r="B18" s="31">
        <f>PATRÓN!F25</f>
        <v>0</v>
      </c>
      <c r="C18" s="94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6">
        <f t="shared" si="2"/>
        <v>0</v>
      </c>
      <c r="AI18" s="30">
        <f t="shared" si="1"/>
        <v>0</v>
      </c>
      <c r="AJ18" s="22"/>
    </row>
    <row r="19" spans="1:36" ht="15.75" thickBot="1" x14ac:dyDescent="0.3">
      <c r="A19" s="22"/>
      <c r="B19" s="31">
        <f>PATRÓN!F26</f>
        <v>0</v>
      </c>
      <c r="C19" s="94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7">
        <f t="shared" si="2"/>
        <v>0</v>
      </c>
      <c r="AI19" s="30">
        <f t="shared" si="1"/>
        <v>0</v>
      </c>
      <c r="AJ19" s="22"/>
    </row>
    <row r="20" spans="1:36" ht="15.75" thickBot="1" x14ac:dyDescent="0.3">
      <c r="A20" s="22"/>
      <c r="B20" s="32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99">
        <f>SUM(AH13:AH19)</f>
        <v>0</v>
      </c>
      <c r="AI20" s="30"/>
      <c r="AJ20" s="22"/>
    </row>
    <row r="21" spans="1:36" x14ac:dyDescent="0.25">
      <c r="A21" s="22"/>
      <c r="B21" s="32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22"/>
    </row>
    <row r="22" spans="1:36" x14ac:dyDescent="0.25">
      <c r="A22" s="22"/>
      <c r="B22" s="32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22"/>
    </row>
    <row r="23" spans="1:36" x14ac:dyDescent="0.25">
      <c r="A23" s="22"/>
      <c r="B23" s="31" t="str">
        <f>PATRÓN!F30</f>
        <v>COMIDA</v>
      </c>
      <c r="C23" s="94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6">
        <f>SUM(C23:AG23)</f>
        <v>0</v>
      </c>
      <c r="AI23" s="30" t="str">
        <f t="shared" si="1"/>
        <v>COMIDA</v>
      </c>
      <c r="AJ23" s="22"/>
    </row>
    <row r="24" spans="1:36" x14ac:dyDescent="0.25">
      <c r="A24" s="22"/>
      <c r="B24" s="31" t="str">
        <f>PATRÓN!F31</f>
        <v>PRODUCTOS DE LIMPIEZA</v>
      </c>
      <c r="C24" s="94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6">
        <f t="shared" ref="AH24:AH29" si="3">SUM(C24:AG24)</f>
        <v>0</v>
      </c>
      <c r="AI24" s="30" t="str">
        <f t="shared" si="1"/>
        <v>PRODUCTOS DE LIMPIEZA</v>
      </c>
      <c r="AJ24" s="22"/>
    </row>
    <row r="25" spans="1:36" x14ac:dyDescent="0.25">
      <c r="A25" s="22"/>
      <c r="B25" s="31" t="str">
        <f>PATRÓN!F32</f>
        <v>OTROS</v>
      </c>
      <c r="C25" s="94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6">
        <f t="shared" si="3"/>
        <v>0</v>
      </c>
      <c r="AI25" s="30" t="str">
        <f t="shared" si="1"/>
        <v>OTROS</v>
      </c>
      <c r="AJ25" s="22"/>
    </row>
    <row r="26" spans="1:36" x14ac:dyDescent="0.25">
      <c r="A26" s="22"/>
      <c r="B26" s="31" t="str">
        <f>PATRÓN!F33</f>
        <v>VESTIDO</v>
      </c>
      <c r="C26" s="94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6">
        <f t="shared" si="3"/>
        <v>0</v>
      </c>
      <c r="AI26" s="30" t="str">
        <f t="shared" si="1"/>
        <v>VESTIDO</v>
      </c>
      <c r="AJ26" s="22"/>
    </row>
    <row r="27" spans="1:36" x14ac:dyDescent="0.25">
      <c r="A27" s="22"/>
      <c r="B27" s="31" t="str">
        <f>PATRÓN!F34</f>
        <v>CALZADO</v>
      </c>
      <c r="C27" s="94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6">
        <f t="shared" si="3"/>
        <v>0</v>
      </c>
      <c r="AI27" s="30" t="str">
        <f t="shared" si="1"/>
        <v>CALZADO</v>
      </c>
      <c r="AJ27" s="22"/>
    </row>
    <row r="28" spans="1:36" x14ac:dyDescent="0.25">
      <c r="A28" s="22"/>
      <c r="B28" s="31" t="str">
        <f>PATRÓN!F35</f>
        <v>MATERIAL ESCOLAR-LIBROS</v>
      </c>
      <c r="C28" s="94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6">
        <f t="shared" si="3"/>
        <v>0</v>
      </c>
      <c r="AI28" s="30" t="str">
        <f t="shared" si="1"/>
        <v>MATERIAL ESCOLAR-LIBROS</v>
      </c>
      <c r="AJ28" s="22"/>
    </row>
    <row r="29" spans="1:36" ht="15.75" thickBot="1" x14ac:dyDescent="0.3">
      <c r="A29" s="22"/>
      <c r="B29" s="31">
        <f>PATRÓN!F36</f>
        <v>0</v>
      </c>
      <c r="C29" s="94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7">
        <f t="shared" si="3"/>
        <v>0</v>
      </c>
      <c r="AI29" s="30">
        <f t="shared" si="1"/>
        <v>0</v>
      </c>
      <c r="AJ29" s="22"/>
    </row>
    <row r="30" spans="1:36" ht="15.75" thickBot="1" x14ac:dyDescent="0.3">
      <c r="A30" s="22"/>
      <c r="B30" s="32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99">
        <f>SUM(AH23:AH29)</f>
        <v>0</v>
      </c>
      <c r="AI30" s="30"/>
      <c r="AJ30" s="22"/>
    </row>
    <row r="31" spans="1:36" x14ac:dyDescent="0.25">
      <c r="A31" s="22"/>
      <c r="B31" s="32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22"/>
    </row>
    <row r="32" spans="1:36" x14ac:dyDescent="0.25">
      <c r="A32" s="22"/>
      <c r="B32" s="32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22"/>
    </row>
    <row r="33" spans="1:36" x14ac:dyDescent="0.25">
      <c r="A33" s="22"/>
      <c r="B33" s="31" t="str">
        <f>PATRÓN!F40</f>
        <v>VIAJES</v>
      </c>
      <c r="C33" s="94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>
        <f>SUM(C33:AG33)</f>
        <v>0</v>
      </c>
      <c r="AI33" s="30" t="str">
        <f t="shared" si="1"/>
        <v>VIAJES</v>
      </c>
      <c r="AJ33" s="22"/>
    </row>
    <row r="34" spans="1:36" x14ac:dyDescent="0.25">
      <c r="A34" s="22"/>
      <c r="B34" s="31" t="str">
        <f>PATRÓN!F41</f>
        <v>BARES-CINE-RESTAURANTES</v>
      </c>
      <c r="C34" s="94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>
        <f t="shared" ref="AH34:AH39" si="4">SUM(C34:AG34)</f>
        <v>0</v>
      </c>
      <c r="AI34" s="30" t="str">
        <f t="shared" si="1"/>
        <v>BARES-CINE-RESTAURANTES</v>
      </c>
      <c r="AJ34" s="22"/>
    </row>
    <row r="35" spans="1:36" x14ac:dyDescent="0.25">
      <c r="A35" s="22"/>
      <c r="B35" s="31">
        <f>PATRÓN!F42</f>
        <v>0</v>
      </c>
      <c r="C35" s="94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>
        <f t="shared" si="4"/>
        <v>0</v>
      </c>
      <c r="AI35" s="30">
        <f t="shared" si="1"/>
        <v>0</v>
      </c>
      <c r="AJ35" s="22"/>
    </row>
    <row r="36" spans="1:36" x14ac:dyDescent="0.25">
      <c r="A36" s="22"/>
      <c r="B36" s="31">
        <f>PATRÓN!F43</f>
        <v>0</v>
      </c>
      <c r="C36" s="94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>
        <f t="shared" si="4"/>
        <v>0</v>
      </c>
      <c r="AI36" s="30">
        <f t="shared" si="1"/>
        <v>0</v>
      </c>
      <c r="AJ36" s="22"/>
    </row>
    <row r="37" spans="1:36" x14ac:dyDescent="0.25">
      <c r="A37" s="22"/>
      <c r="B37" s="31">
        <f>PATRÓN!F44</f>
        <v>0</v>
      </c>
      <c r="C37" s="94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>
        <f t="shared" si="4"/>
        <v>0</v>
      </c>
      <c r="AI37" s="30">
        <f t="shared" si="1"/>
        <v>0</v>
      </c>
      <c r="AJ37" s="22"/>
    </row>
    <row r="38" spans="1:36" x14ac:dyDescent="0.25">
      <c r="A38" s="22"/>
      <c r="B38" s="31">
        <f>PATRÓN!F45</f>
        <v>0</v>
      </c>
      <c r="C38" s="94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>
        <f t="shared" si="4"/>
        <v>0</v>
      </c>
      <c r="AI38" s="30">
        <f t="shared" si="1"/>
        <v>0</v>
      </c>
      <c r="AJ38" s="22"/>
    </row>
    <row r="39" spans="1:36" ht="15.75" thickBot="1" x14ac:dyDescent="0.3">
      <c r="A39" s="22"/>
      <c r="B39" s="31">
        <f>PATRÓN!F46</f>
        <v>0</v>
      </c>
      <c r="C39" s="94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8">
        <f t="shared" si="4"/>
        <v>0</v>
      </c>
      <c r="AI39" s="30">
        <f t="shared" si="1"/>
        <v>0</v>
      </c>
      <c r="AJ39" s="22"/>
    </row>
    <row r="40" spans="1:36" ht="15.75" thickBot="1" x14ac:dyDescent="0.3">
      <c r="A40" s="22"/>
      <c r="B40" s="32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99">
        <f>SUM(AH33:AH39)</f>
        <v>0</v>
      </c>
      <c r="AI40" s="30"/>
      <c r="AJ40" s="22"/>
    </row>
    <row r="41" spans="1:36" x14ac:dyDescent="0.25">
      <c r="A41" s="22"/>
      <c r="B41" s="32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22"/>
    </row>
    <row r="42" spans="1:36" x14ac:dyDescent="0.25">
      <c r="A42" s="22"/>
      <c r="B42" s="32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22"/>
    </row>
    <row r="43" spans="1:36" x14ac:dyDescent="0.25">
      <c r="A43" s="22"/>
      <c r="B43" s="31" t="str">
        <f>PATRÓN!F50</f>
        <v>CONSULTAS MÉDICAS</v>
      </c>
      <c r="C43" s="94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>
        <f>SUM(C43:AG43)</f>
        <v>0</v>
      </c>
      <c r="AI43" s="30" t="str">
        <f t="shared" si="1"/>
        <v>CONSULTAS MÉDICAS</v>
      </c>
      <c r="AJ43" s="22"/>
    </row>
    <row r="44" spans="1:36" x14ac:dyDescent="0.25">
      <c r="A44" s="22"/>
      <c r="B44" s="31" t="str">
        <f>PATRÓN!F51</f>
        <v>MEDICAMENTOS</v>
      </c>
      <c r="C44" s="94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>
        <f t="shared" ref="AH44:AH49" si="5">SUM(C44:AG44)</f>
        <v>0</v>
      </c>
      <c r="AI44" s="30" t="str">
        <f t="shared" si="1"/>
        <v>MEDICAMENTOS</v>
      </c>
      <c r="AJ44" s="22"/>
    </row>
    <row r="45" spans="1:36" x14ac:dyDescent="0.25">
      <c r="A45" s="22"/>
      <c r="B45" s="31" t="str">
        <f>PATRÓN!F52</f>
        <v>SEGURO DE VIDA 1</v>
      </c>
      <c r="C45" s="94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>
        <f t="shared" si="5"/>
        <v>0</v>
      </c>
      <c r="AI45" s="30" t="str">
        <f t="shared" si="1"/>
        <v>SEGURO DE VIDA 1</v>
      </c>
      <c r="AJ45" s="22"/>
    </row>
    <row r="46" spans="1:36" x14ac:dyDescent="0.25">
      <c r="A46" s="22"/>
      <c r="B46" s="31" t="str">
        <f>PATRÓN!F53</f>
        <v>SEGURO DE VIDA 2</v>
      </c>
      <c r="C46" s="94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>
        <f t="shared" si="5"/>
        <v>0</v>
      </c>
      <c r="AI46" s="30" t="str">
        <f t="shared" si="1"/>
        <v>SEGURO DE VIDA 2</v>
      </c>
      <c r="AJ46" s="22"/>
    </row>
    <row r="47" spans="1:36" x14ac:dyDescent="0.25">
      <c r="A47" s="22"/>
      <c r="B47" s="31">
        <f>PATRÓN!F54</f>
        <v>0</v>
      </c>
      <c r="C47" s="94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>
        <f t="shared" si="5"/>
        <v>0</v>
      </c>
      <c r="AI47" s="30">
        <f t="shared" si="1"/>
        <v>0</v>
      </c>
      <c r="AJ47" s="22"/>
    </row>
    <row r="48" spans="1:36" x14ac:dyDescent="0.25">
      <c r="A48" s="22"/>
      <c r="B48" s="31">
        <f>PATRÓN!F55</f>
        <v>0</v>
      </c>
      <c r="C48" s="94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>
        <f t="shared" si="5"/>
        <v>0</v>
      </c>
      <c r="AI48" s="30">
        <f t="shared" si="1"/>
        <v>0</v>
      </c>
      <c r="AJ48" s="22"/>
    </row>
    <row r="49" spans="1:36" ht="15.75" thickBot="1" x14ac:dyDescent="0.3">
      <c r="A49" s="22"/>
      <c r="B49" s="31">
        <f>PATRÓN!F56</f>
        <v>0</v>
      </c>
      <c r="C49" s="94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8">
        <f t="shared" si="5"/>
        <v>0</v>
      </c>
      <c r="AI49" s="30">
        <f t="shared" si="1"/>
        <v>0</v>
      </c>
      <c r="AJ49" s="22"/>
    </row>
    <row r="50" spans="1:36" ht="15.75" thickBot="1" x14ac:dyDescent="0.3">
      <c r="A50" s="22"/>
      <c r="B50" s="32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99">
        <f>SUM(AH43:AH49)</f>
        <v>0</v>
      </c>
      <c r="AI50" s="30"/>
      <c r="AJ50" s="22"/>
    </row>
    <row r="51" spans="1:36" x14ac:dyDescent="0.25">
      <c r="A51" s="22"/>
      <c r="B51" s="32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22"/>
    </row>
    <row r="52" spans="1:36" x14ac:dyDescent="0.25">
      <c r="A52" s="22"/>
      <c r="B52" s="32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22"/>
    </row>
    <row r="53" spans="1:36" x14ac:dyDescent="0.25">
      <c r="A53" s="22"/>
      <c r="B53" s="31" t="str">
        <f>PATRÓN!F60</f>
        <v>AHORRO 1</v>
      </c>
      <c r="C53" s="94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>
        <f>SUM(C53:AG53)</f>
        <v>0</v>
      </c>
      <c r="AI53" s="30" t="str">
        <f t="shared" si="1"/>
        <v>AHORRO 1</v>
      </c>
      <c r="AJ53" s="22"/>
    </row>
    <row r="54" spans="1:36" x14ac:dyDescent="0.25">
      <c r="A54" s="22"/>
      <c r="B54" s="31" t="str">
        <f>PATRÓN!F61</f>
        <v>AHORRO 2</v>
      </c>
      <c r="C54" s="94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>
        <f t="shared" ref="AH54:AH59" si="6">SUM(C54:AG54)</f>
        <v>0</v>
      </c>
      <c r="AI54" s="30" t="str">
        <f t="shared" si="1"/>
        <v>AHORRO 2</v>
      </c>
      <c r="AJ54" s="22"/>
    </row>
    <row r="55" spans="1:36" x14ac:dyDescent="0.25">
      <c r="A55" s="22"/>
      <c r="B55" s="31" t="str">
        <f>PATRÓN!F62</f>
        <v>HACIENDA 1</v>
      </c>
      <c r="C55" s="94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>
        <f t="shared" si="6"/>
        <v>0</v>
      </c>
      <c r="AI55" s="30" t="str">
        <f t="shared" si="1"/>
        <v>HACIENDA 1</v>
      </c>
      <c r="AJ55" s="22"/>
    </row>
    <row r="56" spans="1:36" x14ac:dyDescent="0.25">
      <c r="A56" s="22"/>
      <c r="B56" s="31" t="str">
        <f>PATRÓN!F63</f>
        <v>HACIENDA 2</v>
      </c>
      <c r="C56" s="94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>
        <f t="shared" si="6"/>
        <v>0</v>
      </c>
      <c r="AI56" s="30" t="str">
        <f t="shared" si="1"/>
        <v>HACIENDA 2</v>
      </c>
      <c r="AJ56" s="22"/>
    </row>
    <row r="57" spans="1:36" x14ac:dyDescent="0.25">
      <c r="A57" s="22"/>
      <c r="B57" s="31" t="str">
        <f>PATRÓN!F64</f>
        <v>IBI</v>
      </c>
      <c r="C57" s="94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>
        <f t="shared" si="6"/>
        <v>0</v>
      </c>
      <c r="AI57" s="30" t="str">
        <f t="shared" si="1"/>
        <v>IBI</v>
      </c>
      <c r="AJ57" s="22"/>
    </row>
    <row r="58" spans="1:36" x14ac:dyDescent="0.25">
      <c r="A58" s="22"/>
      <c r="B58" s="31" t="str">
        <f>PATRÓN!F65</f>
        <v>IMPUESTO COCHE 1</v>
      </c>
      <c r="C58" s="94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>
        <f t="shared" si="6"/>
        <v>0</v>
      </c>
      <c r="AI58" s="30" t="str">
        <f t="shared" si="1"/>
        <v>IMPUESTO COCHE 1</v>
      </c>
      <c r="AJ58" s="22"/>
    </row>
    <row r="59" spans="1:36" ht="15.75" thickBot="1" x14ac:dyDescent="0.3">
      <c r="A59" s="22"/>
      <c r="B59" s="31" t="str">
        <f>PATRÓN!F66</f>
        <v>IMPUESTO COCHE 2</v>
      </c>
      <c r="C59" s="94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8">
        <f t="shared" si="6"/>
        <v>0</v>
      </c>
      <c r="AI59" s="30" t="str">
        <f t="shared" si="1"/>
        <v>IMPUESTO COCHE 2</v>
      </c>
      <c r="AJ59" s="22"/>
    </row>
    <row r="60" spans="1:36" ht="15.75" thickBot="1" x14ac:dyDescent="0.3">
      <c r="A60" s="22"/>
      <c r="B60" s="32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99">
        <f>SUM(AH53:AH59)</f>
        <v>0</v>
      </c>
      <c r="AI60" s="30"/>
      <c r="AJ60" s="22"/>
    </row>
    <row r="61" spans="1:36" x14ac:dyDescent="0.25">
      <c r="A61" s="22"/>
      <c r="B61" s="32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>
        <f t="shared" si="1"/>
        <v>0</v>
      </c>
      <c r="AJ61" s="22"/>
    </row>
    <row r="62" spans="1:36" x14ac:dyDescent="0.25">
      <c r="A62" s="22"/>
      <c r="B62" s="32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>
        <f t="shared" si="1"/>
        <v>0</v>
      </c>
      <c r="AJ62" s="22"/>
    </row>
    <row r="63" spans="1:36" x14ac:dyDescent="0.25">
      <c r="A63" s="22"/>
      <c r="B63" s="31" t="str">
        <f>PATRÓN!F70</f>
        <v>GASOIL</v>
      </c>
      <c r="C63" s="94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>
        <f>SUM(C63:AG63)</f>
        <v>0</v>
      </c>
      <c r="AI63" s="30" t="str">
        <f t="shared" si="1"/>
        <v>GASOIL</v>
      </c>
      <c r="AJ63" s="22"/>
    </row>
    <row r="64" spans="1:36" x14ac:dyDescent="0.25">
      <c r="A64" s="22"/>
      <c r="B64" s="31" t="str">
        <f>PATRÓN!F71</f>
        <v>GASTO DESAYUNO Y OTROS 1</v>
      </c>
      <c r="C64" s="94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>
        <f t="shared" ref="AH64:AH69" si="7">SUM(C64:AG64)</f>
        <v>0</v>
      </c>
      <c r="AI64" s="30" t="str">
        <f t="shared" si="1"/>
        <v>GASTO DESAYUNO Y OTROS 1</v>
      </c>
      <c r="AJ64" s="22"/>
    </row>
    <row r="65" spans="1:36" x14ac:dyDescent="0.25">
      <c r="A65" s="22"/>
      <c r="B65" s="31" t="str">
        <f>PATRÓN!F72</f>
        <v>GASTO DESAYUNO Y OTROS 2</v>
      </c>
      <c r="C65" s="94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>
        <f t="shared" si="7"/>
        <v>0</v>
      </c>
      <c r="AI65" s="30" t="str">
        <f t="shared" si="1"/>
        <v>GASTO DESAYUNO Y OTROS 2</v>
      </c>
      <c r="AJ65" s="22"/>
    </row>
    <row r="66" spans="1:36" x14ac:dyDescent="0.25">
      <c r="A66" s="22"/>
      <c r="B66" s="31" t="str">
        <f>PATRÓN!F73</f>
        <v>AMPA</v>
      </c>
      <c r="C66" s="94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>
        <f t="shared" si="7"/>
        <v>0</v>
      </c>
      <c r="AI66" s="30" t="str">
        <f t="shared" si="1"/>
        <v>AMPA</v>
      </c>
      <c r="AJ66" s="22"/>
    </row>
    <row r="67" spans="1:36" x14ac:dyDescent="0.25">
      <c r="A67" s="22"/>
      <c r="B67" s="31" t="str">
        <f>PATRÓN!F74</f>
        <v>ACTIVIDADES EXTRAESCOLARES H1</v>
      </c>
      <c r="C67" s="94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>
        <f t="shared" si="7"/>
        <v>0</v>
      </c>
      <c r="AI67" s="30" t="str">
        <f t="shared" si="1"/>
        <v>ACTIVIDADES EXTRAESCOLARES H1</v>
      </c>
      <c r="AJ67" s="22"/>
    </row>
    <row r="68" spans="1:36" x14ac:dyDescent="0.25">
      <c r="A68" s="22"/>
      <c r="B68" s="31" t="str">
        <f>PATRÓN!F75</f>
        <v>ACTIVIDADES EXTRAESCOLARES H2</v>
      </c>
      <c r="C68" s="94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>
        <f t="shared" si="7"/>
        <v>0</v>
      </c>
      <c r="AI68" s="30" t="str">
        <f t="shared" ref="AI68:AI69" si="8">B68</f>
        <v>ACTIVIDADES EXTRAESCOLARES H2</v>
      </c>
      <c r="AJ68" s="22"/>
    </row>
    <row r="69" spans="1:36" ht="15.75" thickBot="1" x14ac:dyDescent="0.3">
      <c r="A69" s="22"/>
      <c r="B69" s="31" t="str">
        <f>PATRÓN!F76</f>
        <v>FONDO DE RESERVA</v>
      </c>
      <c r="C69" s="94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>
        <f t="shared" si="7"/>
        <v>0</v>
      </c>
      <c r="AI69" s="30" t="str">
        <f t="shared" si="8"/>
        <v>FONDO DE RESERVA</v>
      </c>
      <c r="AJ69" s="22"/>
    </row>
    <row r="70" spans="1:36" s="1" customFormat="1" ht="15.75" thickBot="1" x14ac:dyDescent="0.3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99">
        <f>SUM(AH63:AH69)</f>
        <v>0</v>
      </c>
      <c r="AI70" s="22"/>
      <c r="AJ70" s="22"/>
    </row>
    <row r="71" spans="1:36" s="1" customFormat="1" ht="15.75" thickBot="1" x14ac:dyDescent="0.3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</row>
    <row r="72" spans="1:36" ht="15.75" thickBot="1" x14ac:dyDescent="0.3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132" t="s">
        <v>63</v>
      </c>
      <c r="AF72" s="133"/>
      <c r="AG72" s="134"/>
      <c r="AH72" s="23">
        <f>AH70+AH60+AH50+AH40+AH30+AH20+AH10</f>
        <v>0</v>
      </c>
      <c r="AI72" s="22"/>
      <c r="AJ72" s="22"/>
    </row>
    <row r="73" spans="1:36" s="1" customFormat="1" x14ac:dyDescent="0.2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</row>
    <row r="74" spans="1:36" s="1" customFormat="1" x14ac:dyDescent="0.2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</row>
    <row r="75" spans="1:36" s="1" customFormat="1" x14ac:dyDescent="0.2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</row>
    <row r="76" spans="1:36" s="1" customFormat="1" x14ac:dyDescent="0.25"/>
    <row r="77" spans="1:36" s="1" customFormat="1" x14ac:dyDescent="0.25"/>
    <row r="78" spans="1:36" s="1" customFormat="1" x14ac:dyDescent="0.25"/>
    <row r="79" spans="1:36" x14ac:dyDescent="0.25">
      <c r="AI79" s="1"/>
    </row>
  </sheetData>
  <sheetProtection password="F79E" sheet="1" objects="1" scenarios="1"/>
  <mergeCells count="1">
    <mergeCell ref="AE72:AG7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9"/>
  <sheetViews>
    <sheetView workbookViewId="0">
      <selection activeCell="C3" sqref="C3:AH70"/>
    </sheetView>
  </sheetViews>
  <sheetFormatPr baseColWidth="10" defaultRowHeight="15" x14ac:dyDescent="0.25"/>
  <cols>
    <col min="1" max="1" width="2" customWidth="1"/>
    <col min="2" max="2" width="32.140625" customWidth="1"/>
    <col min="35" max="35" width="34.42578125" customWidth="1"/>
  </cols>
  <sheetData>
    <row r="1" spans="1:36" ht="15.75" thickBot="1" x14ac:dyDescent="0.3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</row>
    <row r="2" spans="1:36" ht="15.75" thickBot="1" x14ac:dyDescent="0.3">
      <c r="A2" s="22"/>
      <c r="B2" s="24" t="s">
        <v>61</v>
      </c>
      <c r="C2" s="25">
        <v>1</v>
      </c>
      <c r="D2" s="26">
        <v>2</v>
      </c>
      <c r="E2" s="26">
        <v>3</v>
      </c>
      <c r="F2" s="26">
        <v>4</v>
      </c>
      <c r="G2" s="26">
        <v>5</v>
      </c>
      <c r="H2" s="26">
        <v>6</v>
      </c>
      <c r="I2" s="26">
        <v>7</v>
      </c>
      <c r="J2" s="26">
        <v>8</v>
      </c>
      <c r="K2" s="26">
        <v>9</v>
      </c>
      <c r="L2" s="26">
        <v>10</v>
      </c>
      <c r="M2" s="26">
        <v>11</v>
      </c>
      <c r="N2" s="26">
        <v>12</v>
      </c>
      <c r="O2" s="26">
        <v>13</v>
      </c>
      <c r="P2" s="26">
        <v>14</v>
      </c>
      <c r="Q2" s="26">
        <v>15</v>
      </c>
      <c r="R2" s="26">
        <v>16</v>
      </c>
      <c r="S2" s="26">
        <v>17</v>
      </c>
      <c r="T2" s="26">
        <v>18</v>
      </c>
      <c r="U2" s="26">
        <v>19</v>
      </c>
      <c r="V2" s="26">
        <v>20</v>
      </c>
      <c r="W2" s="26">
        <v>21</v>
      </c>
      <c r="X2" s="26">
        <v>22</v>
      </c>
      <c r="Y2" s="26">
        <v>23</v>
      </c>
      <c r="Z2" s="26">
        <v>24</v>
      </c>
      <c r="AA2" s="26">
        <v>25</v>
      </c>
      <c r="AB2" s="26">
        <v>26</v>
      </c>
      <c r="AC2" s="26">
        <v>27</v>
      </c>
      <c r="AD2" s="26">
        <v>28</v>
      </c>
      <c r="AE2" s="26">
        <v>29</v>
      </c>
      <c r="AF2" s="26">
        <v>30</v>
      </c>
      <c r="AG2" s="27">
        <v>31</v>
      </c>
      <c r="AH2" s="23" t="s">
        <v>60</v>
      </c>
      <c r="AI2" s="28" t="s">
        <v>45</v>
      </c>
      <c r="AJ2" s="22"/>
    </row>
    <row r="3" spans="1:36" x14ac:dyDescent="0.25">
      <c r="A3" s="22"/>
      <c r="B3" s="29">
        <f>PATRÓN!F10</f>
        <v>0</v>
      </c>
      <c r="C3" s="88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90">
        <f>SUM(C3:AG3)</f>
        <v>0</v>
      </c>
      <c r="AI3" s="30">
        <f>B3</f>
        <v>0</v>
      </c>
      <c r="AJ3" s="22"/>
    </row>
    <row r="4" spans="1:36" x14ac:dyDescent="0.25">
      <c r="A4" s="22"/>
      <c r="B4" s="31" t="str">
        <f>PATRÓN!F11</f>
        <v>LUZ</v>
      </c>
      <c r="C4" s="88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90">
        <f t="shared" ref="AH4:AH9" si="0">SUM(C4:AG4)</f>
        <v>0</v>
      </c>
      <c r="AI4" s="30" t="str">
        <f t="shared" ref="AI4:AI67" si="1">B4</f>
        <v>LUZ</v>
      </c>
      <c r="AJ4" s="22"/>
    </row>
    <row r="5" spans="1:36" x14ac:dyDescent="0.25">
      <c r="A5" s="22"/>
      <c r="B5" s="31" t="str">
        <f>PATRÓN!F12</f>
        <v>AGUA</v>
      </c>
      <c r="C5" s="88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90">
        <f t="shared" si="0"/>
        <v>0</v>
      </c>
      <c r="AI5" s="30" t="str">
        <f t="shared" si="1"/>
        <v>AGUA</v>
      </c>
      <c r="AJ5" s="22"/>
    </row>
    <row r="6" spans="1:36" x14ac:dyDescent="0.25">
      <c r="A6" s="22"/>
      <c r="B6" s="31">
        <f>PATRÓN!F13</f>
        <v>0</v>
      </c>
      <c r="C6" s="88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90">
        <f t="shared" si="0"/>
        <v>0</v>
      </c>
      <c r="AI6" s="30">
        <f t="shared" si="1"/>
        <v>0</v>
      </c>
      <c r="AJ6" s="22"/>
    </row>
    <row r="7" spans="1:36" x14ac:dyDescent="0.25">
      <c r="A7" s="22"/>
      <c r="B7" s="31" t="str">
        <f>PATRÓN!F14</f>
        <v>MANTENIMIENTO</v>
      </c>
      <c r="C7" s="88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90">
        <f t="shared" si="0"/>
        <v>0</v>
      </c>
      <c r="AI7" s="30" t="str">
        <f t="shared" si="1"/>
        <v>MANTENIMIENTO</v>
      </c>
      <c r="AJ7" s="22"/>
    </row>
    <row r="8" spans="1:36" x14ac:dyDescent="0.25">
      <c r="A8" s="22"/>
      <c r="B8" s="31">
        <f>PATRÓN!F15</f>
        <v>0</v>
      </c>
      <c r="C8" s="88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90">
        <f t="shared" si="0"/>
        <v>0</v>
      </c>
      <c r="AI8" s="30">
        <f t="shared" si="1"/>
        <v>0</v>
      </c>
      <c r="AJ8" s="22"/>
    </row>
    <row r="9" spans="1:36" ht="15.75" thickBot="1" x14ac:dyDescent="0.3">
      <c r="A9" s="22"/>
      <c r="B9" s="31">
        <f>PATRÓN!F16</f>
        <v>0</v>
      </c>
      <c r="C9" s="88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91">
        <f t="shared" si="0"/>
        <v>0</v>
      </c>
      <c r="AI9" s="30">
        <f t="shared" si="1"/>
        <v>0</v>
      </c>
      <c r="AJ9" s="22"/>
    </row>
    <row r="10" spans="1:36" ht="15.75" thickBot="1" x14ac:dyDescent="0.3">
      <c r="A10" s="22"/>
      <c r="B10" s="32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99">
        <f>SUM(AH3:AH9)</f>
        <v>0</v>
      </c>
      <c r="AI10" s="30"/>
      <c r="AJ10" s="22"/>
    </row>
    <row r="11" spans="1:36" x14ac:dyDescent="0.25">
      <c r="A11" s="22"/>
      <c r="B11" s="32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22"/>
    </row>
    <row r="12" spans="1:36" x14ac:dyDescent="0.25">
      <c r="A12" s="22"/>
      <c r="B12" s="32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22"/>
    </row>
    <row r="13" spans="1:36" x14ac:dyDescent="0.25">
      <c r="A13" s="22"/>
      <c r="B13" s="31">
        <f>PATRÓN!F20</f>
        <v>0</v>
      </c>
      <c r="C13" s="94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6">
        <f>SUM(C13:AG13)</f>
        <v>0</v>
      </c>
      <c r="AI13" s="30">
        <f t="shared" si="1"/>
        <v>0</v>
      </c>
      <c r="AJ13" s="22"/>
    </row>
    <row r="14" spans="1:36" x14ac:dyDescent="0.25">
      <c r="A14" s="22"/>
      <c r="B14" s="31">
        <f>PATRÓN!F21</f>
        <v>0</v>
      </c>
      <c r="C14" s="94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6">
        <f t="shared" ref="AH14:AH19" si="2">SUM(C14:AG14)</f>
        <v>0</v>
      </c>
      <c r="AI14" s="30">
        <f t="shared" si="1"/>
        <v>0</v>
      </c>
      <c r="AJ14" s="22"/>
    </row>
    <row r="15" spans="1:36" x14ac:dyDescent="0.25">
      <c r="A15" s="22"/>
      <c r="B15" s="31">
        <f>PATRÓN!F22</f>
        <v>0</v>
      </c>
      <c r="C15" s="94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6">
        <f t="shared" si="2"/>
        <v>0</v>
      </c>
      <c r="AI15" s="30">
        <f t="shared" si="1"/>
        <v>0</v>
      </c>
      <c r="AJ15" s="22"/>
    </row>
    <row r="16" spans="1:36" x14ac:dyDescent="0.25">
      <c r="A16" s="22"/>
      <c r="B16" s="31">
        <f>PATRÓN!F23</f>
        <v>0</v>
      </c>
      <c r="C16" s="94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6">
        <f t="shared" si="2"/>
        <v>0</v>
      </c>
      <c r="AI16" s="30">
        <f t="shared" si="1"/>
        <v>0</v>
      </c>
      <c r="AJ16" s="22"/>
    </row>
    <row r="17" spans="1:36" x14ac:dyDescent="0.25">
      <c r="A17" s="22"/>
      <c r="B17" s="31">
        <f>PATRÓN!F24</f>
        <v>0</v>
      </c>
      <c r="C17" s="94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6">
        <f t="shared" si="2"/>
        <v>0</v>
      </c>
      <c r="AI17" s="30">
        <f t="shared" si="1"/>
        <v>0</v>
      </c>
      <c r="AJ17" s="22"/>
    </row>
    <row r="18" spans="1:36" x14ac:dyDescent="0.25">
      <c r="A18" s="22"/>
      <c r="B18" s="31">
        <f>PATRÓN!F25</f>
        <v>0</v>
      </c>
      <c r="C18" s="94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6">
        <f t="shared" si="2"/>
        <v>0</v>
      </c>
      <c r="AI18" s="30">
        <f t="shared" si="1"/>
        <v>0</v>
      </c>
      <c r="AJ18" s="22"/>
    </row>
    <row r="19" spans="1:36" ht="15.75" thickBot="1" x14ac:dyDescent="0.3">
      <c r="A19" s="22"/>
      <c r="B19" s="31">
        <f>PATRÓN!F26</f>
        <v>0</v>
      </c>
      <c r="C19" s="94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7">
        <f t="shared" si="2"/>
        <v>0</v>
      </c>
      <c r="AI19" s="30">
        <f t="shared" si="1"/>
        <v>0</v>
      </c>
      <c r="AJ19" s="22"/>
    </row>
    <row r="20" spans="1:36" ht="15.75" thickBot="1" x14ac:dyDescent="0.3">
      <c r="A20" s="22"/>
      <c r="B20" s="32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99">
        <f>SUM(AH13:AH19)</f>
        <v>0</v>
      </c>
      <c r="AI20" s="30"/>
      <c r="AJ20" s="22"/>
    </row>
    <row r="21" spans="1:36" x14ac:dyDescent="0.25">
      <c r="A21" s="22"/>
      <c r="B21" s="32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22"/>
    </row>
    <row r="22" spans="1:36" x14ac:dyDescent="0.25">
      <c r="A22" s="22"/>
      <c r="B22" s="32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22"/>
    </row>
    <row r="23" spans="1:36" x14ac:dyDescent="0.25">
      <c r="A23" s="22"/>
      <c r="B23" s="31" t="str">
        <f>PATRÓN!F30</f>
        <v>COMIDA</v>
      </c>
      <c r="C23" s="94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6">
        <f>SUM(C23:AG23)</f>
        <v>0</v>
      </c>
      <c r="AI23" s="30" t="str">
        <f t="shared" si="1"/>
        <v>COMIDA</v>
      </c>
      <c r="AJ23" s="22"/>
    </row>
    <row r="24" spans="1:36" x14ac:dyDescent="0.25">
      <c r="A24" s="22"/>
      <c r="B24" s="31" t="str">
        <f>PATRÓN!F31</f>
        <v>PRODUCTOS DE LIMPIEZA</v>
      </c>
      <c r="C24" s="94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6">
        <f t="shared" ref="AH24:AH29" si="3">SUM(C24:AG24)</f>
        <v>0</v>
      </c>
      <c r="AI24" s="30" t="str">
        <f t="shared" si="1"/>
        <v>PRODUCTOS DE LIMPIEZA</v>
      </c>
      <c r="AJ24" s="22"/>
    </row>
    <row r="25" spans="1:36" x14ac:dyDescent="0.25">
      <c r="A25" s="22"/>
      <c r="B25" s="31" t="str">
        <f>PATRÓN!F32</f>
        <v>OTROS</v>
      </c>
      <c r="C25" s="94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6">
        <f t="shared" si="3"/>
        <v>0</v>
      </c>
      <c r="AI25" s="30" t="str">
        <f t="shared" si="1"/>
        <v>OTROS</v>
      </c>
      <c r="AJ25" s="22"/>
    </row>
    <row r="26" spans="1:36" x14ac:dyDescent="0.25">
      <c r="A26" s="22"/>
      <c r="B26" s="31" t="str">
        <f>PATRÓN!F33</f>
        <v>VESTIDO</v>
      </c>
      <c r="C26" s="94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6">
        <f t="shared" si="3"/>
        <v>0</v>
      </c>
      <c r="AI26" s="30" t="str">
        <f t="shared" si="1"/>
        <v>VESTIDO</v>
      </c>
      <c r="AJ26" s="22"/>
    </row>
    <row r="27" spans="1:36" x14ac:dyDescent="0.25">
      <c r="A27" s="22"/>
      <c r="B27" s="31" t="str">
        <f>PATRÓN!F34</f>
        <v>CALZADO</v>
      </c>
      <c r="C27" s="94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6">
        <f t="shared" si="3"/>
        <v>0</v>
      </c>
      <c r="AI27" s="30" t="str">
        <f t="shared" si="1"/>
        <v>CALZADO</v>
      </c>
      <c r="AJ27" s="22"/>
    </row>
    <row r="28" spans="1:36" x14ac:dyDescent="0.25">
      <c r="A28" s="22"/>
      <c r="B28" s="31" t="str">
        <f>PATRÓN!F35</f>
        <v>MATERIAL ESCOLAR-LIBROS</v>
      </c>
      <c r="C28" s="94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6">
        <f t="shared" si="3"/>
        <v>0</v>
      </c>
      <c r="AI28" s="30" t="str">
        <f t="shared" si="1"/>
        <v>MATERIAL ESCOLAR-LIBROS</v>
      </c>
      <c r="AJ28" s="22"/>
    </row>
    <row r="29" spans="1:36" ht="15.75" thickBot="1" x14ac:dyDescent="0.3">
      <c r="A29" s="22"/>
      <c r="B29" s="31">
        <f>PATRÓN!F36</f>
        <v>0</v>
      </c>
      <c r="C29" s="94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7">
        <f t="shared" si="3"/>
        <v>0</v>
      </c>
      <c r="AI29" s="30">
        <f t="shared" si="1"/>
        <v>0</v>
      </c>
      <c r="AJ29" s="22"/>
    </row>
    <row r="30" spans="1:36" ht="15.75" thickBot="1" x14ac:dyDescent="0.3">
      <c r="A30" s="22"/>
      <c r="B30" s="32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99">
        <f>SUM(AH23:AH29)</f>
        <v>0</v>
      </c>
      <c r="AI30" s="30"/>
      <c r="AJ30" s="22"/>
    </row>
    <row r="31" spans="1:36" x14ac:dyDescent="0.25">
      <c r="A31" s="22"/>
      <c r="B31" s="32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22"/>
    </row>
    <row r="32" spans="1:36" x14ac:dyDescent="0.25">
      <c r="A32" s="22"/>
      <c r="B32" s="32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22"/>
    </row>
    <row r="33" spans="1:36" x14ac:dyDescent="0.25">
      <c r="A33" s="22"/>
      <c r="B33" s="31" t="str">
        <f>PATRÓN!F40</f>
        <v>VIAJES</v>
      </c>
      <c r="C33" s="94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>
        <f>SUM(C33:AG33)</f>
        <v>0</v>
      </c>
      <c r="AI33" s="30" t="str">
        <f t="shared" si="1"/>
        <v>VIAJES</v>
      </c>
      <c r="AJ33" s="22"/>
    </row>
    <row r="34" spans="1:36" x14ac:dyDescent="0.25">
      <c r="A34" s="22"/>
      <c r="B34" s="31" t="str">
        <f>PATRÓN!F41</f>
        <v>BARES-CINE-RESTAURANTES</v>
      </c>
      <c r="C34" s="94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>
        <f t="shared" ref="AH34:AH39" si="4">SUM(C34:AG34)</f>
        <v>0</v>
      </c>
      <c r="AI34" s="30" t="str">
        <f t="shared" si="1"/>
        <v>BARES-CINE-RESTAURANTES</v>
      </c>
      <c r="AJ34" s="22"/>
    </row>
    <row r="35" spans="1:36" x14ac:dyDescent="0.25">
      <c r="A35" s="22"/>
      <c r="B35" s="31">
        <f>PATRÓN!F42</f>
        <v>0</v>
      </c>
      <c r="C35" s="94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>
        <f t="shared" si="4"/>
        <v>0</v>
      </c>
      <c r="AI35" s="30">
        <f t="shared" si="1"/>
        <v>0</v>
      </c>
      <c r="AJ35" s="22"/>
    </row>
    <row r="36" spans="1:36" x14ac:dyDescent="0.25">
      <c r="A36" s="22"/>
      <c r="B36" s="31">
        <f>PATRÓN!F43</f>
        <v>0</v>
      </c>
      <c r="C36" s="94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>
        <f t="shared" si="4"/>
        <v>0</v>
      </c>
      <c r="AI36" s="30">
        <f t="shared" si="1"/>
        <v>0</v>
      </c>
      <c r="AJ36" s="22"/>
    </row>
    <row r="37" spans="1:36" x14ac:dyDescent="0.25">
      <c r="A37" s="22"/>
      <c r="B37" s="31">
        <f>PATRÓN!F44</f>
        <v>0</v>
      </c>
      <c r="C37" s="94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>
        <f t="shared" si="4"/>
        <v>0</v>
      </c>
      <c r="AI37" s="30">
        <f t="shared" si="1"/>
        <v>0</v>
      </c>
      <c r="AJ37" s="22"/>
    </row>
    <row r="38" spans="1:36" x14ac:dyDescent="0.25">
      <c r="A38" s="22"/>
      <c r="B38" s="31">
        <f>PATRÓN!F45</f>
        <v>0</v>
      </c>
      <c r="C38" s="94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>
        <f t="shared" si="4"/>
        <v>0</v>
      </c>
      <c r="AI38" s="30">
        <f t="shared" si="1"/>
        <v>0</v>
      </c>
      <c r="AJ38" s="22"/>
    </row>
    <row r="39" spans="1:36" ht="15.75" thickBot="1" x14ac:dyDescent="0.3">
      <c r="A39" s="22"/>
      <c r="B39" s="31">
        <f>PATRÓN!F46</f>
        <v>0</v>
      </c>
      <c r="C39" s="94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8">
        <f t="shared" si="4"/>
        <v>0</v>
      </c>
      <c r="AI39" s="30">
        <f t="shared" si="1"/>
        <v>0</v>
      </c>
      <c r="AJ39" s="22"/>
    </row>
    <row r="40" spans="1:36" ht="15.75" thickBot="1" x14ac:dyDescent="0.3">
      <c r="A40" s="22"/>
      <c r="B40" s="32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99">
        <f>SUM(AH33:AH39)</f>
        <v>0</v>
      </c>
      <c r="AI40" s="30"/>
      <c r="AJ40" s="22"/>
    </row>
    <row r="41" spans="1:36" x14ac:dyDescent="0.25">
      <c r="A41" s="22"/>
      <c r="B41" s="32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22"/>
    </row>
    <row r="42" spans="1:36" x14ac:dyDescent="0.25">
      <c r="A42" s="22"/>
      <c r="B42" s="32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22"/>
    </row>
    <row r="43" spans="1:36" x14ac:dyDescent="0.25">
      <c r="A43" s="22"/>
      <c r="B43" s="31" t="str">
        <f>PATRÓN!F50</f>
        <v>CONSULTAS MÉDICAS</v>
      </c>
      <c r="C43" s="94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>
        <f>SUM(C43:AG43)</f>
        <v>0</v>
      </c>
      <c r="AI43" s="30" t="str">
        <f t="shared" si="1"/>
        <v>CONSULTAS MÉDICAS</v>
      </c>
      <c r="AJ43" s="22"/>
    </row>
    <row r="44" spans="1:36" x14ac:dyDescent="0.25">
      <c r="A44" s="22"/>
      <c r="B44" s="31" t="str">
        <f>PATRÓN!F51</f>
        <v>MEDICAMENTOS</v>
      </c>
      <c r="C44" s="94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>
        <f t="shared" ref="AH44:AH49" si="5">SUM(C44:AG44)</f>
        <v>0</v>
      </c>
      <c r="AI44" s="30" t="str">
        <f t="shared" si="1"/>
        <v>MEDICAMENTOS</v>
      </c>
      <c r="AJ44" s="22"/>
    </row>
    <row r="45" spans="1:36" x14ac:dyDescent="0.25">
      <c r="A45" s="22"/>
      <c r="B45" s="31" t="str">
        <f>PATRÓN!F52</f>
        <v>SEGURO DE VIDA 1</v>
      </c>
      <c r="C45" s="94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>
        <f t="shared" si="5"/>
        <v>0</v>
      </c>
      <c r="AI45" s="30" t="str">
        <f t="shared" si="1"/>
        <v>SEGURO DE VIDA 1</v>
      </c>
      <c r="AJ45" s="22"/>
    </row>
    <row r="46" spans="1:36" x14ac:dyDescent="0.25">
      <c r="A46" s="22"/>
      <c r="B46" s="31" t="str">
        <f>PATRÓN!F53</f>
        <v>SEGURO DE VIDA 2</v>
      </c>
      <c r="C46" s="94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>
        <f t="shared" si="5"/>
        <v>0</v>
      </c>
      <c r="AI46" s="30" t="str">
        <f t="shared" si="1"/>
        <v>SEGURO DE VIDA 2</v>
      </c>
      <c r="AJ46" s="22"/>
    </row>
    <row r="47" spans="1:36" x14ac:dyDescent="0.25">
      <c r="A47" s="22"/>
      <c r="B47" s="31">
        <f>PATRÓN!F54</f>
        <v>0</v>
      </c>
      <c r="C47" s="94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>
        <f t="shared" si="5"/>
        <v>0</v>
      </c>
      <c r="AI47" s="30">
        <f t="shared" si="1"/>
        <v>0</v>
      </c>
      <c r="AJ47" s="22"/>
    </row>
    <row r="48" spans="1:36" x14ac:dyDescent="0.25">
      <c r="A48" s="22"/>
      <c r="B48" s="31">
        <f>PATRÓN!F55</f>
        <v>0</v>
      </c>
      <c r="C48" s="94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>
        <f t="shared" si="5"/>
        <v>0</v>
      </c>
      <c r="AI48" s="30">
        <f t="shared" si="1"/>
        <v>0</v>
      </c>
      <c r="AJ48" s="22"/>
    </row>
    <row r="49" spans="1:36" ht="15.75" thickBot="1" x14ac:dyDescent="0.3">
      <c r="A49" s="22"/>
      <c r="B49" s="31">
        <f>PATRÓN!F56</f>
        <v>0</v>
      </c>
      <c r="C49" s="94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8">
        <f t="shared" si="5"/>
        <v>0</v>
      </c>
      <c r="AI49" s="30">
        <f t="shared" si="1"/>
        <v>0</v>
      </c>
      <c r="AJ49" s="22"/>
    </row>
    <row r="50" spans="1:36" ht="15.75" thickBot="1" x14ac:dyDescent="0.3">
      <c r="A50" s="22"/>
      <c r="B50" s="32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99">
        <f>SUM(AH43:AH49)</f>
        <v>0</v>
      </c>
      <c r="AI50" s="30"/>
      <c r="AJ50" s="22"/>
    </row>
    <row r="51" spans="1:36" x14ac:dyDescent="0.25">
      <c r="A51" s="22"/>
      <c r="B51" s="32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22"/>
    </row>
    <row r="52" spans="1:36" x14ac:dyDescent="0.25">
      <c r="A52" s="22"/>
      <c r="B52" s="32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22"/>
    </row>
    <row r="53" spans="1:36" x14ac:dyDescent="0.25">
      <c r="A53" s="22"/>
      <c r="B53" s="31" t="str">
        <f>PATRÓN!F60</f>
        <v>AHORRO 1</v>
      </c>
      <c r="C53" s="94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>
        <f>SUM(C53:AG53)</f>
        <v>0</v>
      </c>
      <c r="AI53" s="30" t="str">
        <f t="shared" si="1"/>
        <v>AHORRO 1</v>
      </c>
      <c r="AJ53" s="22"/>
    </row>
    <row r="54" spans="1:36" x14ac:dyDescent="0.25">
      <c r="A54" s="22"/>
      <c r="B54" s="31" t="str">
        <f>PATRÓN!F61</f>
        <v>AHORRO 2</v>
      </c>
      <c r="C54" s="94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>
        <f t="shared" ref="AH54:AH59" si="6">SUM(C54:AG54)</f>
        <v>0</v>
      </c>
      <c r="AI54" s="30" t="str">
        <f t="shared" si="1"/>
        <v>AHORRO 2</v>
      </c>
      <c r="AJ54" s="22"/>
    </row>
    <row r="55" spans="1:36" x14ac:dyDescent="0.25">
      <c r="A55" s="22"/>
      <c r="B55" s="31" t="str">
        <f>PATRÓN!F62</f>
        <v>HACIENDA 1</v>
      </c>
      <c r="C55" s="94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>
        <f t="shared" si="6"/>
        <v>0</v>
      </c>
      <c r="AI55" s="30" t="str">
        <f t="shared" si="1"/>
        <v>HACIENDA 1</v>
      </c>
      <c r="AJ55" s="22"/>
    </row>
    <row r="56" spans="1:36" x14ac:dyDescent="0.25">
      <c r="A56" s="22"/>
      <c r="B56" s="31" t="str">
        <f>PATRÓN!F63</f>
        <v>HACIENDA 2</v>
      </c>
      <c r="C56" s="94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>
        <f t="shared" si="6"/>
        <v>0</v>
      </c>
      <c r="AI56" s="30" t="str">
        <f t="shared" si="1"/>
        <v>HACIENDA 2</v>
      </c>
      <c r="AJ56" s="22"/>
    </row>
    <row r="57" spans="1:36" x14ac:dyDescent="0.25">
      <c r="A57" s="22"/>
      <c r="B57" s="31" t="str">
        <f>PATRÓN!F64</f>
        <v>IBI</v>
      </c>
      <c r="C57" s="94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>
        <f t="shared" si="6"/>
        <v>0</v>
      </c>
      <c r="AI57" s="30" t="str">
        <f t="shared" si="1"/>
        <v>IBI</v>
      </c>
      <c r="AJ57" s="22"/>
    </row>
    <row r="58" spans="1:36" x14ac:dyDescent="0.25">
      <c r="A58" s="22"/>
      <c r="B58" s="31" t="str">
        <f>PATRÓN!F65</f>
        <v>IMPUESTO COCHE 1</v>
      </c>
      <c r="C58" s="94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>
        <f t="shared" si="6"/>
        <v>0</v>
      </c>
      <c r="AI58" s="30" t="str">
        <f t="shared" si="1"/>
        <v>IMPUESTO COCHE 1</v>
      </c>
      <c r="AJ58" s="22"/>
    </row>
    <row r="59" spans="1:36" ht="15.75" thickBot="1" x14ac:dyDescent="0.3">
      <c r="A59" s="22"/>
      <c r="B59" s="31" t="str">
        <f>PATRÓN!F66</f>
        <v>IMPUESTO COCHE 2</v>
      </c>
      <c r="C59" s="94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8">
        <f t="shared" si="6"/>
        <v>0</v>
      </c>
      <c r="AI59" s="30" t="str">
        <f t="shared" si="1"/>
        <v>IMPUESTO COCHE 2</v>
      </c>
      <c r="AJ59" s="22"/>
    </row>
    <row r="60" spans="1:36" ht="15.75" thickBot="1" x14ac:dyDescent="0.3">
      <c r="A60" s="22"/>
      <c r="B60" s="32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99">
        <f>SUM(AH53:AH59)</f>
        <v>0</v>
      </c>
      <c r="AI60" s="30"/>
      <c r="AJ60" s="22"/>
    </row>
    <row r="61" spans="1:36" x14ac:dyDescent="0.25">
      <c r="A61" s="22"/>
      <c r="B61" s="32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>
        <f t="shared" si="1"/>
        <v>0</v>
      </c>
      <c r="AJ61" s="22"/>
    </row>
    <row r="62" spans="1:36" x14ac:dyDescent="0.25">
      <c r="A62" s="22"/>
      <c r="B62" s="32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>
        <f t="shared" si="1"/>
        <v>0</v>
      </c>
      <c r="AJ62" s="22"/>
    </row>
    <row r="63" spans="1:36" x14ac:dyDescent="0.25">
      <c r="A63" s="22"/>
      <c r="B63" s="31" t="str">
        <f>PATRÓN!F70</f>
        <v>GASOIL</v>
      </c>
      <c r="C63" s="94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>
        <f>SUM(C63:AG63)</f>
        <v>0</v>
      </c>
      <c r="AI63" s="30" t="str">
        <f t="shared" si="1"/>
        <v>GASOIL</v>
      </c>
      <c r="AJ63" s="22"/>
    </row>
    <row r="64" spans="1:36" x14ac:dyDescent="0.25">
      <c r="A64" s="22"/>
      <c r="B64" s="31" t="str">
        <f>PATRÓN!F71</f>
        <v>GASTO DESAYUNO Y OTROS 1</v>
      </c>
      <c r="C64" s="94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>
        <f t="shared" ref="AH64:AH69" si="7">SUM(C64:AG64)</f>
        <v>0</v>
      </c>
      <c r="AI64" s="30" t="str">
        <f t="shared" si="1"/>
        <v>GASTO DESAYUNO Y OTROS 1</v>
      </c>
      <c r="AJ64" s="22"/>
    </row>
    <row r="65" spans="1:36" x14ac:dyDescent="0.25">
      <c r="A65" s="22"/>
      <c r="B65" s="31" t="str">
        <f>PATRÓN!F72</f>
        <v>GASTO DESAYUNO Y OTROS 2</v>
      </c>
      <c r="C65" s="94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>
        <f t="shared" si="7"/>
        <v>0</v>
      </c>
      <c r="AI65" s="30" t="str">
        <f t="shared" si="1"/>
        <v>GASTO DESAYUNO Y OTROS 2</v>
      </c>
      <c r="AJ65" s="22"/>
    </row>
    <row r="66" spans="1:36" x14ac:dyDescent="0.25">
      <c r="A66" s="22"/>
      <c r="B66" s="31" t="str">
        <f>PATRÓN!F73</f>
        <v>AMPA</v>
      </c>
      <c r="C66" s="94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>
        <f t="shared" si="7"/>
        <v>0</v>
      </c>
      <c r="AI66" s="30" t="str">
        <f t="shared" si="1"/>
        <v>AMPA</v>
      </c>
      <c r="AJ66" s="22"/>
    </row>
    <row r="67" spans="1:36" x14ac:dyDescent="0.25">
      <c r="A67" s="22"/>
      <c r="B67" s="31" t="str">
        <f>PATRÓN!F74</f>
        <v>ACTIVIDADES EXTRAESCOLARES H1</v>
      </c>
      <c r="C67" s="94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>
        <f t="shared" si="7"/>
        <v>0</v>
      </c>
      <c r="AI67" s="30" t="str">
        <f t="shared" si="1"/>
        <v>ACTIVIDADES EXTRAESCOLARES H1</v>
      </c>
      <c r="AJ67" s="22"/>
    </row>
    <row r="68" spans="1:36" x14ac:dyDescent="0.25">
      <c r="A68" s="22"/>
      <c r="B68" s="31" t="str">
        <f>PATRÓN!F75</f>
        <v>ACTIVIDADES EXTRAESCOLARES H2</v>
      </c>
      <c r="C68" s="94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>
        <f t="shared" si="7"/>
        <v>0</v>
      </c>
      <c r="AI68" s="30" t="str">
        <f t="shared" ref="AI68:AI69" si="8">B68</f>
        <v>ACTIVIDADES EXTRAESCOLARES H2</v>
      </c>
      <c r="AJ68" s="22"/>
    </row>
    <row r="69" spans="1:36" ht="15.75" thickBot="1" x14ac:dyDescent="0.3">
      <c r="A69" s="22"/>
      <c r="B69" s="31" t="str">
        <f>PATRÓN!F76</f>
        <v>FONDO DE RESERVA</v>
      </c>
      <c r="C69" s="94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>
        <f t="shared" si="7"/>
        <v>0</v>
      </c>
      <c r="AI69" s="30" t="str">
        <f t="shared" si="8"/>
        <v>FONDO DE RESERVA</v>
      </c>
      <c r="AJ69" s="22"/>
    </row>
    <row r="70" spans="1:36" s="1" customFormat="1" ht="15.75" thickBot="1" x14ac:dyDescent="0.3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99">
        <f>SUM(AH63:AH69)</f>
        <v>0</v>
      </c>
      <c r="AI70" s="22"/>
      <c r="AJ70" s="22"/>
    </row>
    <row r="71" spans="1:36" s="1" customFormat="1" ht="15.75" thickBot="1" x14ac:dyDescent="0.3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</row>
    <row r="72" spans="1:36" ht="15.75" thickBot="1" x14ac:dyDescent="0.3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132" t="s">
        <v>63</v>
      </c>
      <c r="AF72" s="133"/>
      <c r="AG72" s="134"/>
      <c r="AH72" s="23">
        <f>AH70+AH60+AH50+AH40+AH30+AH20+AH10</f>
        <v>0</v>
      </c>
      <c r="AI72" s="22"/>
      <c r="AJ72" s="22"/>
    </row>
    <row r="73" spans="1:36" s="1" customFormat="1" x14ac:dyDescent="0.2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</row>
    <row r="74" spans="1:36" s="1" customFormat="1" x14ac:dyDescent="0.2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</row>
    <row r="75" spans="1:36" s="1" customFormat="1" x14ac:dyDescent="0.2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</row>
    <row r="76" spans="1:36" s="1" customFormat="1" x14ac:dyDescent="0.25"/>
    <row r="77" spans="1:36" s="1" customFormat="1" x14ac:dyDescent="0.25"/>
    <row r="78" spans="1:36" s="1" customFormat="1" x14ac:dyDescent="0.25"/>
    <row r="79" spans="1:36" x14ac:dyDescent="0.25">
      <c r="AI79" s="1"/>
    </row>
  </sheetData>
  <sheetProtection password="F79E" sheet="1" objects="1" scenarios="1"/>
  <mergeCells count="1">
    <mergeCell ref="AE72:AG7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9"/>
  <sheetViews>
    <sheetView workbookViewId="0">
      <selection activeCell="C3" sqref="C3:AH70"/>
    </sheetView>
  </sheetViews>
  <sheetFormatPr baseColWidth="10" defaultRowHeight="15" x14ac:dyDescent="0.25"/>
  <cols>
    <col min="1" max="1" width="2" customWidth="1"/>
    <col min="2" max="2" width="32.140625" customWidth="1"/>
    <col min="35" max="35" width="34.42578125" customWidth="1"/>
  </cols>
  <sheetData>
    <row r="1" spans="1:36" ht="15.75" thickBot="1" x14ac:dyDescent="0.3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</row>
    <row r="2" spans="1:36" ht="15.75" thickBot="1" x14ac:dyDescent="0.3">
      <c r="A2" s="22"/>
      <c r="B2" s="24" t="s">
        <v>61</v>
      </c>
      <c r="C2" s="25">
        <v>1</v>
      </c>
      <c r="D2" s="26">
        <v>2</v>
      </c>
      <c r="E2" s="26">
        <v>3</v>
      </c>
      <c r="F2" s="26">
        <v>4</v>
      </c>
      <c r="G2" s="26">
        <v>5</v>
      </c>
      <c r="H2" s="26">
        <v>6</v>
      </c>
      <c r="I2" s="26">
        <v>7</v>
      </c>
      <c r="J2" s="26">
        <v>8</v>
      </c>
      <c r="K2" s="26">
        <v>9</v>
      </c>
      <c r="L2" s="26">
        <v>10</v>
      </c>
      <c r="M2" s="26">
        <v>11</v>
      </c>
      <c r="N2" s="26">
        <v>12</v>
      </c>
      <c r="O2" s="26">
        <v>13</v>
      </c>
      <c r="P2" s="26">
        <v>14</v>
      </c>
      <c r="Q2" s="26">
        <v>15</v>
      </c>
      <c r="R2" s="26">
        <v>16</v>
      </c>
      <c r="S2" s="26">
        <v>17</v>
      </c>
      <c r="T2" s="26">
        <v>18</v>
      </c>
      <c r="U2" s="26">
        <v>19</v>
      </c>
      <c r="V2" s="26">
        <v>20</v>
      </c>
      <c r="W2" s="26">
        <v>21</v>
      </c>
      <c r="X2" s="26">
        <v>22</v>
      </c>
      <c r="Y2" s="26">
        <v>23</v>
      </c>
      <c r="Z2" s="26">
        <v>24</v>
      </c>
      <c r="AA2" s="26">
        <v>25</v>
      </c>
      <c r="AB2" s="26">
        <v>26</v>
      </c>
      <c r="AC2" s="26">
        <v>27</v>
      </c>
      <c r="AD2" s="26">
        <v>28</v>
      </c>
      <c r="AE2" s="26">
        <v>29</v>
      </c>
      <c r="AF2" s="26">
        <v>30</v>
      </c>
      <c r="AG2" s="27">
        <v>31</v>
      </c>
      <c r="AH2" s="23" t="s">
        <v>60</v>
      </c>
      <c r="AI2" s="28" t="s">
        <v>45</v>
      </c>
      <c r="AJ2" s="22"/>
    </row>
    <row r="3" spans="1:36" x14ac:dyDescent="0.25">
      <c r="A3" s="22"/>
      <c r="B3" s="29">
        <f>PATRÓN!F10</f>
        <v>0</v>
      </c>
      <c r="C3" s="88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90">
        <f>SUM(C3:AG3)</f>
        <v>0</v>
      </c>
      <c r="AI3" s="30">
        <f>B3</f>
        <v>0</v>
      </c>
      <c r="AJ3" s="22"/>
    </row>
    <row r="4" spans="1:36" x14ac:dyDescent="0.25">
      <c r="A4" s="22"/>
      <c r="B4" s="31" t="str">
        <f>PATRÓN!F11</f>
        <v>LUZ</v>
      </c>
      <c r="C4" s="88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90">
        <f t="shared" ref="AH4:AH9" si="0">SUM(C4:AG4)</f>
        <v>0</v>
      </c>
      <c r="AI4" s="30" t="str">
        <f t="shared" ref="AI4:AI67" si="1">B4</f>
        <v>LUZ</v>
      </c>
      <c r="AJ4" s="22"/>
    </row>
    <row r="5" spans="1:36" x14ac:dyDescent="0.25">
      <c r="A5" s="22"/>
      <c r="B5" s="31" t="str">
        <f>PATRÓN!F12</f>
        <v>AGUA</v>
      </c>
      <c r="C5" s="88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90">
        <f t="shared" si="0"/>
        <v>0</v>
      </c>
      <c r="AI5" s="30" t="str">
        <f t="shared" si="1"/>
        <v>AGUA</v>
      </c>
      <c r="AJ5" s="22"/>
    </row>
    <row r="6" spans="1:36" x14ac:dyDescent="0.25">
      <c r="A6" s="22"/>
      <c r="B6" s="31">
        <f>PATRÓN!F13</f>
        <v>0</v>
      </c>
      <c r="C6" s="88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90">
        <f t="shared" si="0"/>
        <v>0</v>
      </c>
      <c r="AI6" s="30">
        <f t="shared" si="1"/>
        <v>0</v>
      </c>
      <c r="AJ6" s="22"/>
    </row>
    <row r="7" spans="1:36" x14ac:dyDescent="0.25">
      <c r="A7" s="22"/>
      <c r="B7" s="31" t="str">
        <f>PATRÓN!F14</f>
        <v>MANTENIMIENTO</v>
      </c>
      <c r="C7" s="88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90">
        <f t="shared" si="0"/>
        <v>0</v>
      </c>
      <c r="AI7" s="30" t="str">
        <f t="shared" si="1"/>
        <v>MANTENIMIENTO</v>
      </c>
      <c r="AJ7" s="22"/>
    </row>
    <row r="8" spans="1:36" x14ac:dyDescent="0.25">
      <c r="A8" s="22"/>
      <c r="B8" s="31">
        <f>PATRÓN!F15</f>
        <v>0</v>
      </c>
      <c r="C8" s="88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90">
        <f t="shared" si="0"/>
        <v>0</v>
      </c>
      <c r="AI8" s="30">
        <f t="shared" si="1"/>
        <v>0</v>
      </c>
      <c r="AJ8" s="22"/>
    </row>
    <row r="9" spans="1:36" ht="15.75" thickBot="1" x14ac:dyDescent="0.3">
      <c r="A9" s="22"/>
      <c r="B9" s="31">
        <f>PATRÓN!F16</f>
        <v>0</v>
      </c>
      <c r="C9" s="88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91">
        <f t="shared" si="0"/>
        <v>0</v>
      </c>
      <c r="AI9" s="30">
        <f t="shared" si="1"/>
        <v>0</v>
      </c>
      <c r="AJ9" s="22"/>
    </row>
    <row r="10" spans="1:36" ht="15.75" thickBot="1" x14ac:dyDescent="0.3">
      <c r="A10" s="22"/>
      <c r="B10" s="32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99">
        <f>SUM(AH3:AH9)</f>
        <v>0</v>
      </c>
      <c r="AI10" s="30"/>
      <c r="AJ10" s="22"/>
    </row>
    <row r="11" spans="1:36" x14ac:dyDescent="0.25">
      <c r="A11" s="22"/>
      <c r="B11" s="32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22"/>
    </row>
    <row r="12" spans="1:36" x14ac:dyDescent="0.25">
      <c r="A12" s="22"/>
      <c r="B12" s="32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22"/>
    </row>
    <row r="13" spans="1:36" x14ac:dyDescent="0.25">
      <c r="A13" s="22"/>
      <c r="B13" s="31">
        <f>PATRÓN!F20</f>
        <v>0</v>
      </c>
      <c r="C13" s="94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6">
        <f>SUM(C13:AG13)</f>
        <v>0</v>
      </c>
      <c r="AI13" s="30">
        <f t="shared" si="1"/>
        <v>0</v>
      </c>
      <c r="AJ13" s="22"/>
    </row>
    <row r="14" spans="1:36" x14ac:dyDescent="0.25">
      <c r="A14" s="22"/>
      <c r="B14" s="31">
        <f>PATRÓN!F21</f>
        <v>0</v>
      </c>
      <c r="C14" s="94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6">
        <f t="shared" ref="AH14:AH19" si="2">SUM(C14:AG14)</f>
        <v>0</v>
      </c>
      <c r="AI14" s="30">
        <f t="shared" si="1"/>
        <v>0</v>
      </c>
      <c r="AJ14" s="22"/>
    </row>
    <row r="15" spans="1:36" x14ac:dyDescent="0.25">
      <c r="A15" s="22"/>
      <c r="B15" s="31">
        <f>PATRÓN!F22</f>
        <v>0</v>
      </c>
      <c r="C15" s="94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6">
        <f t="shared" si="2"/>
        <v>0</v>
      </c>
      <c r="AI15" s="30">
        <f t="shared" si="1"/>
        <v>0</v>
      </c>
      <c r="AJ15" s="22"/>
    </row>
    <row r="16" spans="1:36" x14ac:dyDescent="0.25">
      <c r="A16" s="22"/>
      <c r="B16" s="31">
        <f>PATRÓN!F23</f>
        <v>0</v>
      </c>
      <c r="C16" s="94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6">
        <f t="shared" si="2"/>
        <v>0</v>
      </c>
      <c r="AI16" s="30">
        <f t="shared" si="1"/>
        <v>0</v>
      </c>
      <c r="AJ16" s="22"/>
    </row>
    <row r="17" spans="1:36" x14ac:dyDescent="0.25">
      <c r="A17" s="22"/>
      <c r="B17" s="31">
        <f>PATRÓN!F24</f>
        <v>0</v>
      </c>
      <c r="C17" s="94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6">
        <f t="shared" si="2"/>
        <v>0</v>
      </c>
      <c r="AI17" s="30">
        <f t="shared" si="1"/>
        <v>0</v>
      </c>
      <c r="AJ17" s="22"/>
    </row>
    <row r="18" spans="1:36" x14ac:dyDescent="0.25">
      <c r="A18" s="22"/>
      <c r="B18" s="31">
        <f>PATRÓN!F25</f>
        <v>0</v>
      </c>
      <c r="C18" s="94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6">
        <f t="shared" si="2"/>
        <v>0</v>
      </c>
      <c r="AI18" s="30">
        <f t="shared" si="1"/>
        <v>0</v>
      </c>
      <c r="AJ18" s="22"/>
    </row>
    <row r="19" spans="1:36" ht="15.75" thickBot="1" x14ac:dyDescent="0.3">
      <c r="A19" s="22"/>
      <c r="B19" s="31">
        <f>PATRÓN!F26</f>
        <v>0</v>
      </c>
      <c r="C19" s="94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7">
        <f t="shared" si="2"/>
        <v>0</v>
      </c>
      <c r="AI19" s="30">
        <f t="shared" si="1"/>
        <v>0</v>
      </c>
      <c r="AJ19" s="22"/>
    </row>
    <row r="20" spans="1:36" ht="15.75" thickBot="1" x14ac:dyDescent="0.3">
      <c r="A20" s="22"/>
      <c r="B20" s="32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99">
        <f>SUM(AH13:AH19)</f>
        <v>0</v>
      </c>
      <c r="AI20" s="30"/>
      <c r="AJ20" s="22"/>
    </row>
    <row r="21" spans="1:36" x14ac:dyDescent="0.25">
      <c r="A21" s="22"/>
      <c r="B21" s="32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22"/>
    </row>
    <row r="22" spans="1:36" x14ac:dyDescent="0.25">
      <c r="A22" s="22"/>
      <c r="B22" s="32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22"/>
    </row>
    <row r="23" spans="1:36" x14ac:dyDescent="0.25">
      <c r="A23" s="22"/>
      <c r="B23" s="31" t="str">
        <f>PATRÓN!F30</f>
        <v>COMIDA</v>
      </c>
      <c r="C23" s="94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6">
        <f>SUM(C23:AG23)</f>
        <v>0</v>
      </c>
      <c r="AI23" s="30" t="str">
        <f t="shared" si="1"/>
        <v>COMIDA</v>
      </c>
      <c r="AJ23" s="22"/>
    </row>
    <row r="24" spans="1:36" x14ac:dyDescent="0.25">
      <c r="A24" s="22"/>
      <c r="B24" s="31" t="str">
        <f>PATRÓN!F31</f>
        <v>PRODUCTOS DE LIMPIEZA</v>
      </c>
      <c r="C24" s="94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6">
        <f t="shared" ref="AH24:AH29" si="3">SUM(C24:AG24)</f>
        <v>0</v>
      </c>
      <c r="AI24" s="30" t="str">
        <f t="shared" si="1"/>
        <v>PRODUCTOS DE LIMPIEZA</v>
      </c>
      <c r="AJ24" s="22"/>
    </row>
    <row r="25" spans="1:36" x14ac:dyDescent="0.25">
      <c r="A25" s="22"/>
      <c r="B25" s="31" t="str">
        <f>PATRÓN!F32</f>
        <v>OTROS</v>
      </c>
      <c r="C25" s="94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6">
        <f t="shared" si="3"/>
        <v>0</v>
      </c>
      <c r="AI25" s="30" t="str">
        <f t="shared" si="1"/>
        <v>OTROS</v>
      </c>
      <c r="AJ25" s="22"/>
    </row>
    <row r="26" spans="1:36" x14ac:dyDescent="0.25">
      <c r="A26" s="22"/>
      <c r="B26" s="31" t="str">
        <f>PATRÓN!F33</f>
        <v>VESTIDO</v>
      </c>
      <c r="C26" s="94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6">
        <f t="shared" si="3"/>
        <v>0</v>
      </c>
      <c r="AI26" s="30" t="str">
        <f t="shared" si="1"/>
        <v>VESTIDO</v>
      </c>
      <c r="AJ26" s="22"/>
    </row>
    <row r="27" spans="1:36" x14ac:dyDescent="0.25">
      <c r="A27" s="22"/>
      <c r="B27" s="31" t="str">
        <f>PATRÓN!F34</f>
        <v>CALZADO</v>
      </c>
      <c r="C27" s="94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6">
        <f t="shared" si="3"/>
        <v>0</v>
      </c>
      <c r="AI27" s="30" t="str">
        <f t="shared" si="1"/>
        <v>CALZADO</v>
      </c>
      <c r="AJ27" s="22"/>
    </row>
    <row r="28" spans="1:36" x14ac:dyDescent="0.25">
      <c r="A28" s="22"/>
      <c r="B28" s="31" t="str">
        <f>PATRÓN!F35</f>
        <v>MATERIAL ESCOLAR-LIBROS</v>
      </c>
      <c r="C28" s="94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6">
        <f t="shared" si="3"/>
        <v>0</v>
      </c>
      <c r="AI28" s="30" t="str">
        <f t="shared" si="1"/>
        <v>MATERIAL ESCOLAR-LIBROS</v>
      </c>
      <c r="AJ28" s="22"/>
    </row>
    <row r="29" spans="1:36" ht="15.75" thickBot="1" x14ac:dyDescent="0.3">
      <c r="A29" s="22"/>
      <c r="B29" s="31">
        <f>PATRÓN!F36</f>
        <v>0</v>
      </c>
      <c r="C29" s="94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7">
        <f t="shared" si="3"/>
        <v>0</v>
      </c>
      <c r="AI29" s="30">
        <f t="shared" si="1"/>
        <v>0</v>
      </c>
      <c r="AJ29" s="22"/>
    </row>
    <row r="30" spans="1:36" ht="15.75" thickBot="1" x14ac:dyDescent="0.3">
      <c r="A30" s="22"/>
      <c r="B30" s="32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99">
        <f>SUM(AH23:AH29)</f>
        <v>0</v>
      </c>
      <c r="AI30" s="30"/>
      <c r="AJ30" s="22"/>
    </row>
    <row r="31" spans="1:36" x14ac:dyDescent="0.25">
      <c r="A31" s="22"/>
      <c r="B31" s="32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22"/>
    </row>
    <row r="32" spans="1:36" x14ac:dyDescent="0.25">
      <c r="A32" s="22"/>
      <c r="B32" s="32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22"/>
    </row>
    <row r="33" spans="1:36" x14ac:dyDescent="0.25">
      <c r="A33" s="22"/>
      <c r="B33" s="31" t="str">
        <f>PATRÓN!F40</f>
        <v>VIAJES</v>
      </c>
      <c r="C33" s="94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>
        <f>SUM(C33:AG33)</f>
        <v>0</v>
      </c>
      <c r="AI33" s="30" t="str">
        <f t="shared" si="1"/>
        <v>VIAJES</v>
      </c>
      <c r="AJ33" s="22"/>
    </row>
    <row r="34" spans="1:36" x14ac:dyDescent="0.25">
      <c r="A34" s="22"/>
      <c r="B34" s="31" t="str">
        <f>PATRÓN!F41</f>
        <v>BARES-CINE-RESTAURANTES</v>
      </c>
      <c r="C34" s="94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>
        <f t="shared" ref="AH34:AH39" si="4">SUM(C34:AG34)</f>
        <v>0</v>
      </c>
      <c r="AI34" s="30" t="str">
        <f t="shared" si="1"/>
        <v>BARES-CINE-RESTAURANTES</v>
      </c>
      <c r="AJ34" s="22"/>
    </row>
    <row r="35" spans="1:36" x14ac:dyDescent="0.25">
      <c r="A35" s="22"/>
      <c r="B35" s="31">
        <f>PATRÓN!F42</f>
        <v>0</v>
      </c>
      <c r="C35" s="94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>
        <f t="shared" si="4"/>
        <v>0</v>
      </c>
      <c r="AI35" s="30">
        <f t="shared" si="1"/>
        <v>0</v>
      </c>
      <c r="AJ35" s="22"/>
    </row>
    <row r="36" spans="1:36" x14ac:dyDescent="0.25">
      <c r="A36" s="22"/>
      <c r="B36" s="31">
        <f>PATRÓN!F43</f>
        <v>0</v>
      </c>
      <c r="C36" s="94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>
        <f t="shared" si="4"/>
        <v>0</v>
      </c>
      <c r="AI36" s="30">
        <f t="shared" si="1"/>
        <v>0</v>
      </c>
      <c r="AJ36" s="22"/>
    </row>
    <row r="37" spans="1:36" x14ac:dyDescent="0.25">
      <c r="A37" s="22"/>
      <c r="B37" s="31">
        <f>PATRÓN!F44</f>
        <v>0</v>
      </c>
      <c r="C37" s="94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>
        <f t="shared" si="4"/>
        <v>0</v>
      </c>
      <c r="AI37" s="30">
        <f t="shared" si="1"/>
        <v>0</v>
      </c>
      <c r="AJ37" s="22"/>
    </row>
    <row r="38" spans="1:36" x14ac:dyDescent="0.25">
      <c r="A38" s="22"/>
      <c r="B38" s="31">
        <f>PATRÓN!F45</f>
        <v>0</v>
      </c>
      <c r="C38" s="94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>
        <f t="shared" si="4"/>
        <v>0</v>
      </c>
      <c r="AI38" s="30">
        <f t="shared" si="1"/>
        <v>0</v>
      </c>
      <c r="AJ38" s="22"/>
    </row>
    <row r="39" spans="1:36" ht="15.75" thickBot="1" x14ac:dyDescent="0.3">
      <c r="A39" s="22"/>
      <c r="B39" s="31">
        <f>PATRÓN!F46</f>
        <v>0</v>
      </c>
      <c r="C39" s="94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8">
        <f t="shared" si="4"/>
        <v>0</v>
      </c>
      <c r="AI39" s="30">
        <f t="shared" si="1"/>
        <v>0</v>
      </c>
      <c r="AJ39" s="22"/>
    </row>
    <row r="40" spans="1:36" ht="15.75" thickBot="1" x14ac:dyDescent="0.3">
      <c r="A40" s="22"/>
      <c r="B40" s="32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99">
        <f>SUM(AH33:AH39)</f>
        <v>0</v>
      </c>
      <c r="AI40" s="30"/>
      <c r="AJ40" s="22"/>
    </row>
    <row r="41" spans="1:36" x14ac:dyDescent="0.25">
      <c r="A41" s="22"/>
      <c r="B41" s="32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22"/>
    </row>
    <row r="42" spans="1:36" x14ac:dyDescent="0.25">
      <c r="A42" s="22"/>
      <c r="B42" s="32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22"/>
    </row>
    <row r="43" spans="1:36" x14ac:dyDescent="0.25">
      <c r="A43" s="22"/>
      <c r="B43" s="31" t="str">
        <f>PATRÓN!F50</f>
        <v>CONSULTAS MÉDICAS</v>
      </c>
      <c r="C43" s="94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>
        <f>SUM(C43:AG43)</f>
        <v>0</v>
      </c>
      <c r="AI43" s="30" t="str">
        <f t="shared" si="1"/>
        <v>CONSULTAS MÉDICAS</v>
      </c>
      <c r="AJ43" s="22"/>
    </row>
    <row r="44" spans="1:36" x14ac:dyDescent="0.25">
      <c r="A44" s="22"/>
      <c r="B44" s="31" t="str">
        <f>PATRÓN!F51</f>
        <v>MEDICAMENTOS</v>
      </c>
      <c r="C44" s="94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>
        <f t="shared" ref="AH44:AH49" si="5">SUM(C44:AG44)</f>
        <v>0</v>
      </c>
      <c r="AI44" s="30" t="str">
        <f t="shared" si="1"/>
        <v>MEDICAMENTOS</v>
      </c>
      <c r="AJ44" s="22"/>
    </row>
    <row r="45" spans="1:36" x14ac:dyDescent="0.25">
      <c r="A45" s="22"/>
      <c r="B45" s="31" t="str">
        <f>PATRÓN!F52</f>
        <v>SEGURO DE VIDA 1</v>
      </c>
      <c r="C45" s="94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>
        <f t="shared" si="5"/>
        <v>0</v>
      </c>
      <c r="AI45" s="30" t="str">
        <f t="shared" si="1"/>
        <v>SEGURO DE VIDA 1</v>
      </c>
      <c r="AJ45" s="22"/>
    </row>
    <row r="46" spans="1:36" x14ac:dyDescent="0.25">
      <c r="A46" s="22"/>
      <c r="B46" s="31" t="str">
        <f>PATRÓN!F53</f>
        <v>SEGURO DE VIDA 2</v>
      </c>
      <c r="C46" s="94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>
        <f t="shared" si="5"/>
        <v>0</v>
      </c>
      <c r="AI46" s="30" t="str">
        <f t="shared" si="1"/>
        <v>SEGURO DE VIDA 2</v>
      </c>
      <c r="AJ46" s="22"/>
    </row>
    <row r="47" spans="1:36" x14ac:dyDescent="0.25">
      <c r="A47" s="22"/>
      <c r="B47" s="31">
        <f>PATRÓN!F54</f>
        <v>0</v>
      </c>
      <c r="C47" s="94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>
        <f t="shared" si="5"/>
        <v>0</v>
      </c>
      <c r="AI47" s="30">
        <f t="shared" si="1"/>
        <v>0</v>
      </c>
      <c r="AJ47" s="22"/>
    </row>
    <row r="48" spans="1:36" x14ac:dyDescent="0.25">
      <c r="A48" s="22"/>
      <c r="B48" s="31">
        <f>PATRÓN!F55</f>
        <v>0</v>
      </c>
      <c r="C48" s="94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>
        <f t="shared" si="5"/>
        <v>0</v>
      </c>
      <c r="AI48" s="30">
        <f t="shared" si="1"/>
        <v>0</v>
      </c>
      <c r="AJ48" s="22"/>
    </row>
    <row r="49" spans="1:36" ht="15.75" thickBot="1" x14ac:dyDescent="0.3">
      <c r="A49" s="22"/>
      <c r="B49" s="31">
        <f>PATRÓN!F56</f>
        <v>0</v>
      </c>
      <c r="C49" s="94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8">
        <f t="shared" si="5"/>
        <v>0</v>
      </c>
      <c r="AI49" s="30">
        <f t="shared" si="1"/>
        <v>0</v>
      </c>
      <c r="AJ49" s="22"/>
    </row>
    <row r="50" spans="1:36" ht="15.75" thickBot="1" x14ac:dyDescent="0.3">
      <c r="A50" s="22"/>
      <c r="B50" s="32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99">
        <f>SUM(AH43:AH49)</f>
        <v>0</v>
      </c>
      <c r="AI50" s="30"/>
      <c r="AJ50" s="22"/>
    </row>
    <row r="51" spans="1:36" x14ac:dyDescent="0.25">
      <c r="A51" s="22"/>
      <c r="B51" s="32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22"/>
    </row>
    <row r="52" spans="1:36" x14ac:dyDescent="0.25">
      <c r="A52" s="22"/>
      <c r="B52" s="32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22"/>
    </row>
    <row r="53" spans="1:36" x14ac:dyDescent="0.25">
      <c r="A53" s="22"/>
      <c r="B53" s="31" t="str">
        <f>PATRÓN!F60</f>
        <v>AHORRO 1</v>
      </c>
      <c r="C53" s="94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>
        <f>SUM(C53:AG53)</f>
        <v>0</v>
      </c>
      <c r="AI53" s="30" t="str">
        <f t="shared" si="1"/>
        <v>AHORRO 1</v>
      </c>
      <c r="AJ53" s="22"/>
    </row>
    <row r="54" spans="1:36" x14ac:dyDescent="0.25">
      <c r="A54" s="22"/>
      <c r="B54" s="31" t="str">
        <f>PATRÓN!F61</f>
        <v>AHORRO 2</v>
      </c>
      <c r="C54" s="94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>
        <f t="shared" ref="AH54:AH59" si="6">SUM(C54:AG54)</f>
        <v>0</v>
      </c>
      <c r="AI54" s="30" t="str">
        <f t="shared" si="1"/>
        <v>AHORRO 2</v>
      </c>
      <c r="AJ54" s="22"/>
    </row>
    <row r="55" spans="1:36" x14ac:dyDescent="0.25">
      <c r="A55" s="22"/>
      <c r="B55" s="31" t="str">
        <f>PATRÓN!F62</f>
        <v>HACIENDA 1</v>
      </c>
      <c r="C55" s="94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>
        <f t="shared" si="6"/>
        <v>0</v>
      </c>
      <c r="AI55" s="30" t="str">
        <f t="shared" si="1"/>
        <v>HACIENDA 1</v>
      </c>
      <c r="AJ55" s="22"/>
    </row>
    <row r="56" spans="1:36" x14ac:dyDescent="0.25">
      <c r="A56" s="22"/>
      <c r="B56" s="31" t="str">
        <f>PATRÓN!F63</f>
        <v>HACIENDA 2</v>
      </c>
      <c r="C56" s="94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>
        <f t="shared" si="6"/>
        <v>0</v>
      </c>
      <c r="AI56" s="30" t="str">
        <f t="shared" si="1"/>
        <v>HACIENDA 2</v>
      </c>
      <c r="AJ56" s="22"/>
    </row>
    <row r="57" spans="1:36" x14ac:dyDescent="0.25">
      <c r="A57" s="22"/>
      <c r="B57" s="31" t="str">
        <f>PATRÓN!F64</f>
        <v>IBI</v>
      </c>
      <c r="C57" s="94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>
        <f t="shared" si="6"/>
        <v>0</v>
      </c>
      <c r="AI57" s="30" t="str">
        <f t="shared" si="1"/>
        <v>IBI</v>
      </c>
      <c r="AJ57" s="22"/>
    </row>
    <row r="58" spans="1:36" x14ac:dyDescent="0.25">
      <c r="A58" s="22"/>
      <c r="B58" s="31" t="str">
        <f>PATRÓN!F65</f>
        <v>IMPUESTO COCHE 1</v>
      </c>
      <c r="C58" s="94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>
        <f t="shared" si="6"/>
        <v>0</v>
      </c>
      <c r="AI58" s="30" t="str">
        <f t="shared" si="1"/>
        <v>IMPUESTO COCHE 1</v>
      </c>
      <c r="AJ58" s="22"/>
    </row>
    <row r="59" spans="1:36" ht="15.75" thickBot="1" x14ac:dyDescent="0.3">
      <c r="A59" s="22"/>
      <c r="B59" s="31" t="str">
        <f>PATRÓN!F66</f>
        <v>IMPUESTO COCHE 2</v>
      </c>
      <c r="C59" s="94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8">
        <f t="shared" si="6"/>
        <v>0</v>
      </c>
      <c r="AI59" s="30" t="str">
        <f t="shared" si="1"/>
        <v>IMPUESTO COCHE 2</v>
      </c>
      <c r="AJ59" s="22"/>
    </row>
    <row r="60" spans="1:36" ht="15.75" thickBot="1" x14ac:dyDescent="0.3">
      <c r="A60" s="22"/>
      <c r="B60" s="32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99">
        <f>SUM(AH53:AH59)</f>
        <v>0</v>
      </c>
      <c r="AI60" s="30"/>
      <c r="AJ60" s="22"/>
    </row>
    <row r="61" spans="1:36" x14ac:dyDescent="0.25">
      <c r="A61" s="22"/>
      <c r="B61" s="32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>
        <f t="shared" si="1"/>
        <v>0</v>
      </c>
      <c r="AJ61" s="22"/>
    </row>
    <row r="62" spans="1:36" x14ac:dyDescent="0.25">
      <c r="A62" s="22"/>
      <c r="B62" s="32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>
        <f t="shared" si="1"/>
        <v>0</v>
      </c>
      <c r="AJ62" s="22"/>
    </row>
    <row r="63" spans="1:36" x14ac:dyDescent="0.25">
      <c r="A63" s="22"/>
      <c r="B63" s="31" t="str">
        <f>PATRÓN!F70</f>
        <v>GASOIL</v>
      </c>
      <c r="C63" s="94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>
        <f>SUM(C63:AG63)</f>
        <v>0</v>
      </c>
      <c r="AI63" s="30" t="str">
        <f t="shared" si="1"/>
        <v>GASOIL</v>
      </c>
      <c r="AJ63" s="22"/>
    </row>
    <row r="64" spans="1:36" x14ac:dyDescent="0.25">
      <c r="A64" s="22"/>
      <c r="B64" s="31" t="str">
        <f>PATRÓN!F71</f>
        <v>GASTO DESAYUNO Y OTROS 1</v>
      </c>
      <c r="C64" s="94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>
        <f t="shared" ref="AH64:AH69" si="7">SUM(C64:AG64)</f>
        <v>0</v>
      </c>
      <c r="AI64" s="30" t="str">
        <f t="shared" si="1"/>
        <v>GASTO DESAYUNO Y OTROS 1</v>
      </c>
      <c r="AJ64" s="22"/>
    </row>
    <row r="65" spans="1:36" x14ac:dyDescent="0.25">
      <c r="A65" s="22"/>
      <c r="B65" s="31" t="str">
        <f>PATRÓN!F72</f>
        <v>GASTO DESAYUNO Y OTROS 2</v>
      </c>
      <c r="C65" s="94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>
        <f t="shared" si="7"/>
        <v>0</v>
      </c>
      <c r="AI65" s="30" t="str">
        <f t="shared" si="1"/>
        <v>GASTO DESAYUNO Y OTROS 2</v>
      </c>
      <c r="AJ65" s="22"/>
    </row>
    <row r="66" spans="1:36" x14ac:dyDescent="0.25">
      <c r="A66" s="22"/>
      <c r="B66" s="31" t="str">
        <f>PATRÓN!F73</f>
        <v>AMPA</v>
      </c>
      <c r="C66" s="94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>
        <f t="shared" si="7"/>
        <v>0</v>
      </c>
      <c r="AI66" s="30" t="str">
        <f t="shared" si="1"/>
        <v>AMPA</v>
      </c>
      <c r="AJ66" s="22"/>
    </row>
    <row r="67" spans="1:36" x14ac:dyDescent="0.25">
      <c r="A67" s="22"/>
      <c r="B67" s="31" t="str">
        <f>PATRÓN!F74</f>
        <v>ACTIVIDADES EXTRAESCOLARES H1</v>
      </c>
      <c r="C67" s="94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>
        <f t="shared" si="7"/>
        <v>0</v>
      </c>
      <c r="AI67" s="30" t="str">
        <f t="shared" si="1"/>
        <v>ACTIVIDADES EXTRAESCOLARES H1</v>
      </c>
      <c r="AJ67" s="22"/>
    </row>
    <row r="68" spans="1:36" x14ac:dyDescent="0.25">
      <c r="A68" s="22"/>
      <c r="B68" s="31" t="str">
        <f>PATRÓN!F75</f>
        <v>ACTIVIDADES EXTRAESCOLARES H2</v>
      </c>
      <c r="C68" s="94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>
        <f t="shared" si="7"/>
        <v>0</v>
      </c>
      <c r="AI68" s="30" t="str">
        <f t="shared" ref="AI68:AI69" si="8">B68</f>
        <v>ACTIVIDADES EXTRAESCOLARES H2</v>
      </c>
      <c r="AJ68" s="22"/>
    </row>
    <row r="69" spans="1:36" ht="15.75" thickBot="1" x14ac:dyDescent="0.3">
      <c r="A69" s="22"/>
      <c r="B69" s="31" t="str">
        <f>PATRÓN!F76</f>
        <v>FONDO DE RESERVA</v>
      </c>
      <c r="C69" s="94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>
        <f t="shared" si="7"/>
        <v>0</v>
      </c>
      <c r="AI69" s="30" t="str">
        <f t="shared" si="8"/>
        <v>FONDO DE RESERVA</v>
      </c>
      <c r="AJ69" s="22"/>
    </row>
    <row r="70" spans="1:36" s="1" customFormat="1" ht="15.75" thickBot="1" x14ac:dyDescent="0.3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99">
        <f>SUM(AH63:AH69)</f>
        <v>0</v>
      </c>
      <c r="AI70" s="22"/>
      <c r="AJ70" s="22"/>
    </row>
    <row r="71" spans="1:36" s="1" customFormat="1" ht="15.75" thickBot="1" x14ac:dyDescent="0.3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</row>
    <row r="72" spans="1:36" ht="15.75" thickBot="1" x14ac:dyDescent="0.3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132" t="s">
        <v>63</v>
      </c>
      <c r="AF72" s="133"/>
      <c r="AG72" s="134"/>
      <c r="AH72" s="23">
        <f>AH70+AH60+AH50+AH40+AH30+AH20+AH10</f>
        <v>0</v>
      </c>
      <c r="AI72" s="22"/>
      <c r="AJ72" s="22"/>
    </row>
    <row r="73" spans="1:36" s="1" customFormat="1" x14ac:dyDescent="0.2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</row>
    <row r="74" spans="1:36" s="1" customFormat="1" x14ac:dyDescent="0.2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</row>
    <row r="75" spans="1:36" s="1" customFormat="1" x14ac:dyDescent="0.2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</row>
    <row r="76" spans="1:36" s="1" customFormat="1" x14ac:dyDescent="0.25"/>
    <row r="77" spans="1:36" s="1" customFormat="1" x14ac:dyDescent="0.25"/>
    <row r="78" spans="1:36" s="1" customFormat="1" x14ac:dyDescent="0.25"/>
    <row r="79" spans="1:36" x14ac:dyDescent="0.25">
      <c r="AI79" s="1"/>
    </row>
  </sheetData>
  <sheetProtection password="F79E" sheet="1" objects="1" scenarios="1"/>
  <mergeCells count="1">
    <mergeCell ref="AE72:AG7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9"/>
  <sheetViews>
    <sheetView workbookViewId="0">
      <selection activeCell="C3" sqref="C3:AH70"/>
    </sheetView>
  </sheetViews>
  <sheetFormatPr baseColWidth="10" defaultRowHeight="15" x14ac:dyDescent="0.25"/>
  <cols>
    <col min="1" max="1" width="2" customWidth="1"/>
    <col min="2" max="2" width="32.140625" customWidth="1"/>
    <col min="35" max="35" width="34.42578125" customWidth="1"/>
  </cols>
  <sheetData>
    <row r="1" spans="1:36" ht="15.75" thickBot="1" x14ac:dyDescent="0.3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</row>
    <row r="2" spans="1:36" ht="15.75" thickBot="1" x14ac:dyDescent="0.3">
      <c r="A2" s="22"/>
      <c r="B2" s="24" t="s">
        <v>61</v>
      </c>
      <c r="C2" s="25">
        <v>1</v>
      </c>
      <c r="D2" s="26">
        <v>2</v>
      </c>
      <c r="E2" s="26">
        <v>3</v>
      </c>
      <c r="F2" s="26">
        <v>4</v>
      </c>
      <c r="G2" s="26">
        <v>5</v>
      </c>
      <c r="H2" s="26">
        <v>6</v>
      </c>
      <c r="I2" s="26">
        <v>7</v>
      </c>
      <c r="J2" s="26">
        <v>8</v>
      </c>
      <c r="K2" s="26">
        <v>9</v>
      </c>
      <c r="L2" s="26">
        <v>10</v>
      </c>
      <c r="M2" s="26">
        <v>11</v>
      </c>
      <c r="N2" s="26">
        <v>12</v>
      </c>
      <c r="O2" s="26">
        <v>13</v>
      </c>
      <c r="P2" s="26">
        <v>14</v>
      </c>
      <c r="Q2" s="26">
        <v>15</v>
      </c>
      <c r="R2" s="26">
        <v>16</v>
      </c>
      <c r="S2" s="26">
        <v>17</v>
      </c>
      <c r="T2" s="26">
        <v>18</v>
      </c>
      <c r="U2" s="26">
        <v>19</v>
      </c>
      <c r="V2" s="26">
        <v>20</v>
      </c>
      <c r="W2" s="26">
        <v>21</v>
      </c>
      <c r="X2" s="26">
        <v>22</v>
      </c>
      <c r="Y2" s="26">
        <v>23</v>
      </c>
      <c r="Z2" s="26">
        <v>24</v>
      </c>
      <c r="AA2" s="26">
        <v>25</v>
      </c>
      <c r="AB2" s="26">
        <v>26</v>
      </c>
      <c r="AC2" s="26">
        <v>27</v>
      </c>
      <c r="AD2" s="26">
        <v>28</v>
      </c>
      <c r="AE2" s="26">
        <v>29</v>
      </c>
      <c r="AF2" s="26">
        <v>30</v>
      </c>
      <c r="AG2" s="27">
        <v>31</v>
      </c>
      <c r="AH2" s="23" t="s">
        <v>60</v>
      </c>
      <c r="AI2" s="28" t="s">
        <v>45</v>
      </c>
      <c r="AJ2" s="22"/>
    </row>
    <row r="3" spans="1:36" x14ac:dyDescent="0.25">
      <c r="A3" s="22"/>
      <c r="B3" s="29">
        <f>PATRÓN!F10</f>
        <v>0</v>
      </c>
      <c r="C3" s="88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90">
        <f>SUM(C3:AG3)</f>
        <v>0</v>
      </c>
      <c r="AI3" s="30">
        <f>B3</f>
        <v>0</v>
      </c>
      <c r="AJ3" s="22"/>
    </row>
    <row r="4" spans="1:36" x14ac:dyDescent="0.25">
      <c r="A4" s="22"/>
      <c r="B4" s="31" t="str">
        <f>PATRÓN!F11</f>
        <v>LUZ</v>
      </c>
      <c r="C4" s="88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90">
        <f t="shared" ref="AH4:AH9" si="0">SUM(C4:AG4)</f>
        <v>0</v>
      </c>
      <c r="AI4" s="30" t="str">
        <f t="shared" ref="AI4:AI67" si="1">B4</f>
        <v>LUZ</v>
      </c>
      <c r="AJ4" s="22"/>
    </row>
    <row r="5" spans="1:36" x14ac:dyDescent="0.25">
      <c r="A5" s="22"/>
      <c r="B5" s="31" t="str">
        <f>PATRÓN!F12</f>
        <v>AGUA</v>
      </c>
      <c r="C5" s="88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90">
        <f t="shared" si="0"/>
        <v>0</v>
      </c>
      <c r="AI5" s="30" t="str">
        <f t="shared" si="1"/>
        <v>AGUA</v>
      </c>
      <c r="AJ5" s="22"/>
    </row>
    <row r="6" spans="1:36" x14ac:dyDescent="0.25">
      <c r="A6" s="22"/>
      <c r="B6" s="31">
        <f>PATRÓN!F13</f>
        <v>0</v>
      </c>
      <c r="C6" s="88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90">
        <f t="shared" si="0"/>
        <v>0</v>
      </c>
      <c r="AI6" s="30">
        <f t="shared" si="1"/>
        <v>0</v>
      </c>
      <c r="AJ6" s="22"/>
    </row>
    <row r="7" spans="1:36" x14ac:dyDescent="0.25">
      <c r="A7" s="22"/>
      <c r="B7" s="31" t="str">
        <f>PATRÓN!F14</f>
        <v>MANTENIMIENTO</v>
      </c>
      <c r="C7" s="88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90">
        <f t="shared" si="0"/>
        <v>0</v>
      </c>
      <c r="AI7" s="30" t="str">
        <f t="shared" si="1"/>
        <v>MANTENIMIENTO</v>
      </c>
      <c r="AJ7" s="22"/>
    </row>
    <row r="8" spans="1:36" x14ac:dyDescent="0.25">
      <c r="A8" s="22"/>
      <c r="B8" s="31">
        <f>PATRÓN!F15</f>
        <v>0</v>
      </c>
      <c r="C8" s="88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90">
        <f t="shared" si="0"/>
        <v>0</v>
      </c>
      <c r="AI8" s="30">
        <f t="shared" si="1"/>
        <v>0</v>
      </c>
      <c r="AJ8" s="22"/>
    </row>
    <row r="9" spans="1:36" ht="15.75" thickBot="1" x14ac:dyDescent="0.3">
      <c r="A9" s="22"/>
      <c r="B9" s="31">
        <f>PATRÓN!F16</f>
        <v>0</v>
      </c>
      <c r="C9" s="88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91">
        <f t="shared" si="0"/>
        <v>0</v>
      </c>
      <c r="AI9" s="30">
        <f t="shared" si="1"/>
        <v>0</v>
      </c>
      <c r="AJ9" s="22"/>
    </row>
    <row r="10" spans="1:36" ht="15.75" thickBot="1" x14ac:dyDescent="0.3">
      <c r="A10" s="22"/>
      <c r="B10" s="32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99">
        <f>SUM(AH3:AH9)</f>
        <v>0</v>
      </c>
      <c r="AI10" s="30"/>
      <c r="AJ10" s="22"/>
    </row>
    <row r="11" spans="1:36" x14ac:dyDescent="0.25">
      <c r="A11" s="22"/>
      <c r="B11" s="32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22"/>
    </row>
    <row r="12" spans="1:36" x14ac:dyDescent="0.25">
      <c r="A12" s="22"/>
      <c r="B12" s="32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22"/>
    </row>
    <row r="13" spans="1:36" x14ac:dyDescent="0.25">
      <c r="A13" s="22"/>
      <c r="B13" s="31">
        <f>PATRÓN!F20</f>
        <v>0</v>
      </c>
      <c r="C13" s="94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6">
        <f>SUM(C13:AG13)</f>
        <v>0</v>
      </c>
      <c r="AI13" s="30">
        <f t="shared" si="1"/>
        <v>0</v>
      </c>
      <c r="AJ13" s="22"/>
    </row>
    <row r="14" spans="1:36" x14ac:dyDescent="0.25">
      <c r="A14" s="22"/>
      <c r="B14" s="31">
        <f>PATRÓN!F21</f>
        <v>0</v>
      </c>
      <c r="C14" s="94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6">
        <f t="shared" ref="AH14:AH19" si="2">SUM(C14:AG14)</f>
        <v>0</v>
      </c>
      <c r="AI14" s="30">
        <f t="shared" si="1"/>
        <v>0</v>
      </c>
      <c r="AJ14" s="22"/>
    </row>
    <row r="15" spans="1:36" x14ac:dyDescent="0.25">
      <c r="A15" s="22"/>
      <c r="B15" s="31">
        <f>PATRÓN!F22</f>
        <v>0</v>
      </c>
      <c r="C15" s="94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6">
        <f t="shared" si="2"/>
        <v>0</v>
      </c>
      <c r="AI15" s="30">
        <f t="shared" si="1"/>
        <v>0</v>
      </c>
      <c r="AJ15" s="22"/>
    </row>
    <row r="16" spans="1:36" x14ac:dyDescent="0.25">
      <c r="A16" s="22"/>
      <c r="B16" s="31">
        <f>PATRÓN!F23</f>
        <v>0</v>
      </c>
      <c r="C16" s="94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6">
        <f t="shared" si="2"/>
        <v>0</v>
      </c>
      <c r="AI16" s="30">
        <f t="shared" si="1"/>
        <v>0</v>
      </c>
      <c r="AJ16" s="22"/>
    </row>
    <row r="17" spans="1:36" x14ac:dyDescent="0.25">
      <c r="A17" s="22"/>
      <c r="B17" s="31">
        <f>PATRÓN!F24</f>
        <v>0</v>
      </c>
      <c r="C17" s="94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6">
        <f t="shared" si="2"/>
        <v>0</v>
      </c>
      <c r="AI17" s="30">
        <f t="shared" si="1"/>
        <v>0</v>
      </c>
      <c r="AJ17" s="22"/>
    </row>
    <row r="18" spans="1:36" x14ac:dyDescent="0.25">
      <c r="A18" s="22"/>
      <c r="B18" s="31">
        <f>PATRÓN!F25</f>
        <v>0</v>
      </c>
      <c r="C18" s="94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6">
        <f t="shared" si="2"/>
        <v>0</v>
      </c>
      <c r="AI18" s="30">
        <f t="shared" si="1"/>
        <v>0</v>
      </c>
      <c r="AJ18" s="22"/>
    </row>
    <row r="19" spans="1:36" ht="15.75" thickBot="1" x14ac:dyDescent="0.3">
      <c r="A19" s="22"/>
      <c r="B19" s="31">
        <f>PATRÓN!F26</f>
        <v>0</v>
      </c>
      <c r="C19" s="94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7">
        <f t="shared" si="2"/>
        <v>0</v>
      </c>
      <c r="AI19" s="30">
        <f t="shared" si="1"/>
        <v>0</v>
      </c>
      <c r="AJ19" s="22"/>
    </row>
    <row r="20" spans="1:36" ht="15.75" thickBot="1" x14ac:dyDescent="0.3">
      <c r="A20" s="22"/>
      <c r="B20" s="32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99">
        <f>SUM(AH13:AH19)</f>
        <v>0</v>
      </c>
      <c r="AI20" s="30"/>
      <c r="AJ20" s="22"/>
    </row>
    <row r="21" spans="1:36" x14ac:dyDescent="0.25">
      <c r="A21" s="22"/>
      <c r="B21" s="32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22"/>
    </row>
    <row r="22" spans="1:36" x14ac:dyDescent="0.25">
      <c r="A22" s="22"/>
      <c r="B22" s="32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22"/>
    </row>
    <row r="23" spans="1:36" x14ac:dyDescent="0.25">
      <c r="A23" s="22"/>
      <c r="B23" s="31" t="str">
        <f>PATRÓN!F30</f>
        <v>COMIDA</v>
      </c>
      <c r="C23" s="94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6">
        <f>SUM(C23:AG23)</f>
        <v>0</v>
      </c>
      <c r="AI23" s="30" t="str">
        <f t="shared" si="1"/>
        <v>COMIDA</v>
      </c>
      <c r="AJ23" s="22"/>
    </row>
    <row r="24" spans="1:36" x14ac:dyDescent="0.25">
      <c r="A24" s="22"/>
      <c r="B24" s="31" t="str">
        <f>PATRÓN!F31</f>
        <v>PRODUCTOS DE LIMPIEZA</v>
      </c>
      <c r="C24" s="94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6">
        <f t="shared" ref="AH24:AH29" si="3">SUM(C24:AG24)</f>
        <v>0</v>
      </c>
      <c r="AI24" s="30" t="str">
        <f t="shared" si="1"/>
        <v>PRODUCTOS DE LIMPIEZA</v>
      </c>
      <c r="AJ24" s="22"/>
    </row>
    <row r="25" spans="1:36" x14ac:dyDescent="0.25">
      <c r="A25" s="22"/>
      <c r="B25" s="31" t="str">
        <f>PATRÓN!F32</f>
        <v>OTROS</v>
      </c>
      <c r="C25" s="94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6">
        <f t="shared" si="3"/>
        <v>0</v>
      </c>
      <c r="AI25" s="30" t="str">
        <f t="shared" si="1"/>
        <v>OTROS</v>
      </c>
      <c r="AJ25" s="22"/>
    </row>
    <row r="26" spans="1:36" x14ac:dyDescent="0.25">
      <c r="A26" s="22"/>
      <c r="B26" s="31" t="str">
        <f>PATRÓN!F33</f>
        <v>VESTIDO</v>
      </c>
      <c r="C26" s="94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6">
        <f t="shared" si="3"/>
        <v>0</v>
      </c>
      <c r="AI26" s="30" t="str">
        <f t="shared" si="1"/>
        <v>VESTIDO</v>
      </c>
      <c r="AJ26" s="22"/>
    </row>
    <row r="27" spans="1:36" x14ac:dyDescent="0.25">
      <c r="A27" s="22"/>
      <c r="B27" s="31" t="str">
        <f>PATRÓN!F34</f>
        <v>CALZADO</v>
      </c>
      <c r="C27" s="94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6">
        <f t="shared" si="3"/>
        <v>0</v>
      </c>
      <c r="AI27" s="30" t="str">
        <f t="shared" si="1"/>
        <v>CALZADO</v>
      </c>
      <c r="AJ27" s="22"/>
    </row>
    <row r="28" spans="1:36" x14ac:dyDescent="0.25">
      <c r="A28" s="22"/>
      <c r="B28" s="31" t="str">
        <f>PATRÓN!F35</f>
        <v>MATERIAL ESCOLAR-LIBROS</v>
      </c>
      <c r="C28" s="94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6">
        <f t="shared" si="3"/>
        <v>0</v>
      </c>
      <c r="AI28" s="30" t="str">
        <f t="shared" si="1"/>
        <v>MATERIAL ESCOLAR-LIBROS</v>
      </c>
      <c r="AJ28" s="22"/>
    </row>
    <row r="29" spans="1:36" ht="15.75" thickBot="1" x14ac:dyDescent="0.3">
      <c r="A29" s="22"/>
      <c r="B29" s="31">
        <f>PATRÓN!F36</f>
        <v>0</v>
      </c>
      <c r="C29" s="94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7">
        <f t="shared" si="3"/>
        <v>0</v>
      </c>
      <c r="AI29" s="30">
        <f t="shared" si="1"/>
        <v>0</v>
      </c>
      <c r="AJ29" s="22"/>
    </row>
    <row r="30" spans="1:36" ht="15.75" thickBot="1" x14ac:dyDescent="0.3">
      <c r="A30" s="22"/>
      <c r="B30" s="32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99">
        <f>SUM(AH23:AH29)</f>
        <v>0</v>
      </c>
      <c r="AI30" s="30"/>
      <c r="AJ30" s="22"/>
    </row>
    <row r="31" spans="1:36" x14ac:dyDescent="0.25">
      <c r="A31" s="22"/>
      <c r="B31" s="32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22"/>
    </row>
    <row r="32" spans="1:36" x14ac:dyDescent="0.25">
      <c r="A32" s="22"/>
      <c r="B32" s="32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22"/>
    </row>
    <row r="33" spans="1:36" x14ac:dyDescent="0.25">
      <c r="A33" s="22"/>
      <c r="B33" s="31" t="str">
        <f>PATRÓN!F40</f>
        <v>VIAJES</v>
      </c>
      <c r="C33" s="94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>
        <f>SUM(C33:AG33)</f>
        <v>0</v>
      </c>
      <c r="AI33" s="30" t="str">
        <f t="shared" si="1"/>
        <v>VIAJES</v>
      </c>
      <c r="AJ33" s="22"/>
    </row>
    <row r="34" spans="1:36" x14ac:dyDescent="0.25">
      <c r="A34" s="22"/>
      <c r="B34" s="31" t="str">
        <f>PATRÓN!F41</f>
        <v>BARES-CINE-RESTAURANTES</v>
      </c>
      <c r="C34" s="94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>
        <f t="shared" ref="AH34:AH39" si="4">SUM(C34:AG34)</f>
        <v>0</v>
      </c>
      <c r="AI34" s="30" t="str">
        <f t="shared" si="1"/>
        <v>BARES-CINE-RESTAURANTES</v>
      </c>
      <c r="AJ34" s="22"/>
    </row>
    <row r="35" spans="1:36" x14ac:dyDescent="0.25">
      <c r="A35" s="22"/>
      <c r="B35" s="31">
        <f>PATRÓN!F42</f>
        <v>0</v>
      </c>
      <c r="C35" s="94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>
        <f t="shared" si="4"/>
        <v>0</v>
      </c>
      <c r="AI35" s="30">
        <f t="shared" si="1"/>
        <v>0</v>
      </c>
      <c r="AJ35" s="22"/>
    </row>
    <row r="36" spans="1:36" x14ac:dyDescent="0.25">
      <c r="A36" s="22"/>
      <c r="B36" s="31">
        <f>PATRÓN!F43</f>
        <v>0</v>
      </c>
      <c r="C36" s="94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>
        <f t="shared" si="4"/>
        <v>0</v>
      </c>
      <c r="AI36" s="30">
        <f t="shared" si="1"/>
        <v>0</v>
      </c>
      <c r="AJ36" s="22"/>
    </row>
    <row r="37" spans="1:36" x14ac:dyDescent="0.25">
      <c r="A37" s="22"/>
      <c r="B37" s="31">
        <f>PATRÓN!F44</f>
        <v>0</v>
      </c>
      <c r="C37" s="94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>
        <f t="shared" si="4"/>
        <v>0</v>
      </c>
      <c r="AI37" s="30">
        <f t="shared" si="1"/>
        <v>0</v>
      </c>
      <c r="AJ37" s="22"/>
    </row>
    <row r="38" spans="1:36" x14ac:dyDescent="0.25">
      <c r="A38" s="22"/>
      <c r="B38" s="31">
        <f>PATRÓN!F45</f>
        <v>0</v>
      </c>
      <c r="C38" s="94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>
        <f t="shared" si="4"/>
        <v>0</v>
      </c>
      <c r="AI38" s="30">
        <f t="shared" si="1"/>
        <v>0</v>
      </c>
      <c r="AJ38" s="22"/>
    </row>
    <row r="39" spans="1:36" ht="15.75" thickBot="1" x14ac:dyDescent="0.3">
      <c r="A39" s="22"/>
      <c r="B39" s="31">
        <f>PATRÓN!F46</f>
        <v>0</v>
      </c>
      <c r="C39" s="94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8">
        <f t="shared" si="4"/>
        <v>0</v>
      </c>
      <c r="AI39" s="30">
        <f t="shared" si="1"/>
        <v>0</v>
      </c>
      <c r="AJ39" s="22"/>
    </row>
    <row r="40" spans="1:36" ht="15.75" thickBot="1" x14ac:dyDescent="0.3">
      <c r="A40" s="22"/>
      <c r="B40" s="32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99">
        <f>SUM(AH33:AH39)</f>
        <v>0</v>
      </c>
      <c r="AI40" s="30"/>
      <c r="AJ40" s="22"/>
    </row>
    <row r="41" spans="1:36" x14ac:dyDescent="0.25">
      <c r="A41" s="22"/>
      <c r="B41" s="32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22"/>
    </row>
    <row r="42" spans="1:36" x14ac:dyDescent="0.25">
      <c r="A42" s="22"/>
      <c r="B42" s="32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22"/>
    </row>
    <row r="43" spans="1:36" x14ac:dyDescent="0.25">
      <c r="A43" s="22"/>
      <c r="B43" s="31" t="str">
        <f>PATRÓN!F50</f>
        <v>CONSULTAS MÉDICAS</v>
      </c>
      <c r="C43" s="94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>
        <f>SUM(C43:AG43)</f>
        <v>0</v>
      </c>
      <c r="AI43" s="30" t="str">
        <f t="shared" si="1"/>
        <v>CONSULTAS MÉDICAS</v>
      </c>
      <c r="AJ43" s="22"/>
    </row>
    <row r="44" spans="1:36" x14ac:dyDescent="0.25">
      <c r="A44" s="22"/>
      <c r="B44" s="31" t="str">
        <f>PATRÓN!F51</f>
        <v>MEDICAMENTOS</v>
      </c>
      <c r="C44" s="94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>
        <f t="shared" ref="AH44:AH49" si="5">SUM(C44:AG44)</f>
        <v>0</v>
      </c>
      <c r="AI44" s="30" t="str">
        <f t="shared" si="1"/>
        <v>MEDICAMENTOS</v>
      </c>
      <c r="AJ44" s="22"/>
    </row>
    <row r="45" spans="1:36" x14ac:dyDescent="0.25">
      <c r="A45" s="22"/>
      <c r="B45" s="31" t="str">
        <f>PATRÓN!F52</f>
        <v>SEGURO DE VIDA 1</v>
      </c>
      <c r="C45" s="94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>
        <f t="shared" si="5"/>
        <v>0</v>
      </c>
      <c r="AI45" s="30" t="str">
        <f t="shared" si="1"/>
        <v>SEGURO DE VIDA 1</v>
      </c>
      <c r="AJ45" s="22"/>
    </row>
    <row r="46" spans="1:36" x14ac:dyDescent="0.25">
      <c r="A46" s="22"/>
      <c r="B46" s="31" t="str">
        <f>PATRÓN!F53</f>
        <v>SEGURO DE VIDA 2</v>
      </c>
      <c r="C46" s="94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>
        <f t="shared" si="5"/>
        <v>0</v>
      </c>
      <c r="AI46" s="30" t="str">
        <f t="shared" si="1"/>
        <v>SEGURO DE VIDA 2</v>
      </c>
      <c r="AJ46" s="22"/>
    </row>
    <row r="47" spans="1:36" x14ac:dyDescent="0.25">
      <c r="A47" s="22"/>
      <c r="B47" s="31">
        <f>PATRÓN!F54</f>
        <v>0</v>
      </c>
      <c r="C47" s="94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>
        <f t="shared" si="5"/>
        <v>0</v>
      </c>
      <c r="AI47" s="30">
        <f t="shared" si="1"/>
        <v>0</v>
      </c>
      <c r="AJ47" s="22"/>
    </row>
    <row r="48" spans="1:36" x14ac:dyDescent="0.25">
      <c r="A48" s="22"/>
      <c r="B48" s="31">
        <f>PATRÓN!F55</f>
        <v>0</v>
      </c>
      <c r="C48" s="94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>
        <f t="shared" si="5"/>
        <v>0</v>
      </c>
      <c r="AI48" s="30">
        <f t="shared" si="1"/>
        <v>0</v>
      </c>
      <c r="AJ48" s="22"/>
    </row>
    <row r="49" spans="1:36" ht="15.75" thickBot="1" x14ac:dyDescent="0.3">
      <c r="A49" s="22"/>
      <c r="B49" s="31">
        <f>PATRÓN!F56</f>
        <v>0</v>
      </c>
      <c r="C49" s="94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8">
        <f t="shared" si="5"/>
        <v>0</v>
      </c>
      <c r="AI49" s="30">
        <f t="shared" si="1"/>
        <v>0</v>
      </c>
      <c r="AJ49" s="22"/>
    </row>
    <row r="50" spans="1:36" ht="15.75" thickBot="1" x14ac:dyDescent="0.3">
      <c r="A50" s="22"/>
      <c r="B50" s="32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99">
        <f>SUM(AH43:AH49)</f>
        <v>0</v>
      </c>
      <c r="AI50" s="30"/>
      <c r="AJ50" s="22"/>
    </row>
    <row r="51" spans="1:36" x14ac:dyDescent="0.25">
      <c r="A51" s="22"/>
      <c r="B51" s="32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22"/>
    </row>
    <row r="52" spans="1:36" x14ac:dyDescent="0.25">
      <c r="A52" s="22"/>
      <c r="B52" s="32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22"/>
    </row>
    <row r="53" spans="1:36" x14ac:dyDescent="0.25">
      <c r="A53" s="22"/>
      <c r="B53" s="31" t="str">
        <f>PATRÓN!F60</f>
        <v>AHORRO 1</v>
      </c>
      <c r="C53" s="94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>
        <f>SUM(C53:AG53)</f>
        <v>0</v>
      </c>
      <c r="AI53" s="30" t="str">
        <f t="shared" si="1"/>
        <v>AHORRO 1</v>
      </c>
      <c r="AJ53" s="22"/>
    </row>
    <row r="54" spans="1:36" x14ac:dyDescent="0.25">
      <c r="A54" s="22"/>
      <c r="B54" s="31" t="str">
        <f>PATRÓN!F61</f>
        <v>AHORRO 2</v>
      </c>
      <c r="C54" s="94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>
        <f t="shared" ref="AH54:AH59" si="6">SUM(C54:AG54)</f>
        <v>0</v>
      </c>
      <c r="AI54" s="30" t="str">
        <f t="shared" si="1"/>
        <v>AHORRO 2</v>
      </c>
      <c r="AJ54" s="22"/>
    </row>
    <row r="55" spans="1:36" x14ac:dyDescent="0.25">
      <c r="A55" s="22"/>
      <c r="B55" s="31" t="str">
        <f>PATRÓN!F62</f>
        <v>HACIENDA 1</v>
      </c>
      <c r="C55" s="94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>
        <f t="shared" si="6"/>
        <v>0</v>
      </c>
      <c r="AI55" s="30" t="str">
        <f t="shared" si="1"/>
        <v>HACIENDA 1</v>
      </c>
      <c r="AJ55" s="22"/>
    </row>
    <row r="56" spans="1:36" x14ac:dyDescent="0.25">
      <c r="A56" s="22"/>
      <c r="B56" s="31" t="str">
        <f>PATRÓN!F63</f>
        <v>HACIENDA 2</v>
      </c>
      <c r="C56" s="94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>
        <f t="shared" si="6"/>
        <v>0</v>
      </c>
      <c r="AI56" s="30" t="str">
        <f t="shared" si="1"/>
        <v>HACIENDA 2</v>
      </c>
      <c r="AJ56" s="22"/>
    </row>
    <row r="57" spans="1:36" x14ac:dyDescent="0.25">
      <c r="A57" s="22"/>
      <c r="B57" s="31" t="str">
        <f>PATRÓN!F64</f>
        <v>IBI</v>
      </c>
      <c r="C57" s="94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>
        <f t="shared" si="6"/>
        <v>0</v>
      </c>
      <c r="AI57" s="30" t="str">
        <f t="shared" si="1"/>
        <v>IBI</v>
      </c>
      <c r="AJ57" s="22"/>
    </row>
    <row r="58" spans="1:36" x14ac:dyDescent="0.25">
      <c r="A58" s="22"/>
      <c r="B58" s="31" t="str">
        <f>PATRÓN!F65</f>
        <v>IMPUESTO COCHE 1</v>
      </c>
      <c r="C58" s="94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>
        <f t="shared" si="6"/>
        <v>0</v>
      </c>
      <c r="AI58" s="30" t="str">
        <f t="shared" si="1"/>
        <v>IMPUESTO COCHE 1</v>
      </c>
      <c r="AJ58" s="22"/>
    </row>
    <row r="59" spans="1:36" ht="15.75" thickBot="1" x14ac:dyDescent="0.3">
      <c r="A59" s="22"/>
      <c r="B59" s="31" t="str">
        <f>PATRÓN!F66</f>
        <v>IMPUESTO COCHE 2</v>
      </c>
      <c r="C59" s="94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8">
        <f t="shared" si="6"/>
        <v>0</v>
      </c>
      <c r="AI59" s="30" t="str">
        <f t="shared" si="1"/>
        <v>IMPUESTO COCHE 2</v>
      </c>
      <c r="AJ59" s="22"/>
    </row>
    <row r="60" spans="1:36" ht="15.75" thickBot="1" x14ac:dyDescent="0.3">
      <c r="A60" s="22"/>
      <c r="B60" s="32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99">
        <f>SUM(AH53:AH59)</f>
        <v>0</v>
      </c>
      <c r="AI60" s="30"/>
      <c r="AJ60" s="22"/>
    </row>
    <row r="61" spans="1:36" x14ac:dyDescent="0.25">
      <c r="A61" s="22"/>
      <c r="B61" s="32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>
        <f t="shared" si="1"/>
        <v>0</v>
      </c>
      <c r="AJ61" s="22"/>
    </row>
    <row r="62" spans="1:36" x14ac:dyDescent="0.25">
      <c r="A62" s="22"/>
      <c r="B62" s="32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>
        <f t="shared" si="1"/>
        <v>0</v>
      </c>
      <c r="AJ62" s="22"/>
    </row>
    <row r="63" spans="1:36" x14ac:dyDescent="0.25">
      <c r="A63" s="22"/>
      <c r="B63" s="31" t="str">
        <f>PATRÓN!F70</f>
        <v>GASOIL</v>
      </c>
      <c r="C63" s="94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>
        <f>SUM(C63:AG63)</f>
        <v>0</v>
      </c>
      <c r="AI63" s="30" t="str">
        <f t="shared" si="1"/>
        <v>GASOIL</v>
      </c>
      <c r="AJ63" s="22"/>
    </row>
    <row r="64" spans="1:36" x14ac:dyDescent="0.25">
      <c r="A64" s="22"/>
      <c r="B64" s="31" t="str">
        <f>PATRÓN!F71</f>
        <v>GASTO DESAYUNO Y OTROS 1</v>
      </c>
      <c r="C64" s="94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>
        <f t="shared" ref="AH64:AH69" si="7">SUM(C64:AG64)</f>
        <v>0</v>
      </c>
      <c r="AI64" s="30" t="str">
        <f t="shared" si="1"/>
        <v>GASTO DESAYUNO Y OTROS 1</v>
      </c>
      <c r="AJ64" s="22"/>
    </row>
    <row r="65" spans="1:36" x14ac:dyDescent="0.25">
      <c r="A65" s="22"/>
      <c r="B65" s="31" t="str">
        <f>PATRÓN!F72</f>
        <v>GASTO DESAYUNO Y OTROS 2</v>
      </c>
      <c r="C65" s="94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>
        <f t="shared" si="7"/>
        <v>0</v>
      </c>
      <c r="AI65" s="30" t="str">
        <f t="shared" si="1"/>
        <v>GASTO DESAYUNO Y OTROS 2</v>
      </c>
      <c r="AJ65" s="22"/>
    </row>
    <row r="66" spans="1:36" x14ac:dyDescent="0.25">
      <c r="A66" s="22"/>
      <c r="B66" s="31" t="str">
        <f>PATRÓN!F73</f>
        <v>AMPA</v>
      </c>
      <c r="C66" s="94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>
        <f t="shared" si="7"/>
        <v>0</v>
      </c>
      <c r="AI66" s="30" t="str">
        <f t="shared" si="1"/>
        <v>AMPA</v>
      </c>
      <c r="AJ66" s="22"/>
    </row>
    <row r="67" spans="1:36" x14ac:dyDescent="0.25">
      <c r="A67" s="22"/>
      <c r="B67" s="31" t="str">
        <f>PATRÓN!F74</f>
        <v>ACTIVIDADES EXTRAESCOLARES H1</v>
      </c>
      <c r="C67" s="94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>
        <f t="shared" si="7"/>
        <v>0</v>
      </c>
      <c r="AI67" s="30" t="str">
        <f t="shared" si="1"/>
        <v>ACTIVIDADES EXTRAESCOLARES H1</v>
      </c>
      <c r="AJ67" s="22"/>
    </row>
    <row r="68" spans="1:36" x14ac:dyDescent="0.25">
      <c r="A68" s="22"/>
      <c r="B68" s="31" t="str">
        <f>PATRÓN!F75</f>
        <v>ACTIVIDADES EXTRAESCOLARES H2</v>
      </c>
      <c r="C68" s="94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>
        <f t="shared" si="7"/>
        <v>0</v>
      </c>
      <c r="AI68" s="30" t="str">
        <f t="shared" ref="AI68:AI69" si="8">B68</f>
        <v>ACTIVIDADES EXTRAESCOLARES H2</v>
      </c>
      <c r="AJ68" s="22"/>
    </row>
    <row r="69" spans="1:36" ht="15.75" thickBot="1" x14ac:dyDescent="0.3">
      <c r="A69" s="22"/>
      <c r="B69" s="31" t="str">
        <f>PATRÓN!F76</f>
        <v>FONDO DE RESERVA</v>
      </c>
      <c r="C69" s="94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>
        <f t="shared" si="7"/>
        <v>0</v>
      </c>
      <c r="AI69" s="30" t="str">
        <f t="shared" si="8"/>
        <v>FONDO DE RESERVA</v>
      </c>
      <c r="AJ69" s="22"/>
    </row>
    <row r="70" spans="1:36" s="1" customFormat="1" ht="15.75" thickBot="1" x14ac:dyDescent="0.3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99">
        <f>SUM(AH63:AH69)</f>
        <v>0</v>
      </c>
      <c r="AI70" s="22"/>
      <c r="AJ70" s="22"/>
    </row>
    <row r="71" spans="1:36" s="1" customFormat="1" ht="15.75" thickBot="1" x14ac:dyDescent="0.3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</row>
    <row r="72" spans="1:36" ht="15.75" thickBot="1" x14ac:dyDescent="0.3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132" t="s">
        <v>63</v>
      </c>
      <c r="AF72" s="133"/>
      <c r="AG72" s="134"/>
      <c r="AH72" s="23">
        <f>AH70+AH60+AH50+AH40+AH30+AH20+AH10</f>
        <v>0</v>
      </c>
      <c r="AI72" s="22"/>
      <c r="AJ72" s="22"/>
    </row>
    <row r="73" spans="1:36" s="1" customFormat="1" x14ac:dyDescent="0.2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</row>
    <row r="74" spans="1:36" s="1" customFormat="1" x14ac:dyDescent="0.2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</row>
    <row r="75" spans="1:36" s="1" customFormat="1" x14ac:dyDescent="0.2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</row>
    <row r="76" spans="1:36" s="1" customFormat="1" x14ac:dyDescent="0.25"/>
    <row r="77" spans="1:36" s="1" customFormat="1" x14ac:dyDescent="0.25"/>
    <row r="78" spans="1:36" s="1" customFormat="1" x14ac:dyDescent="0.25"/>
    <row r="79" spans="1:36" x14ac:dyDescent="0.25">
      <c r="AI79" s="1"/>
    </row>
  </sheetData>
  <sheetProtection password="F79E" sheet="1" objects="1" scenarios="1"/>
  <mergeCells count="1">
    <mergeCell ref="AE72:AG72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9"/>
  <sheetViews>
    <sheetView workbookViewId="0">
      <selection activeCell="C3" sqref="C3:AH70"/>
    </sheetView>
  </sheetViews>
  <sheetFormatPr baseColWidth="10" defaultRowHeight="15" x14ac:dyDescent="0.25"/>
  <cols>
    <col min="1" max="1" width="2" customWidth="1"/>
    <col min="2" max="2" width="32.140625" customWidth="1"/>
    <col min="35" max="35" width="34.42578125" customWidth="1"/>
  </cols>
  <sheetData>
    <row r="1" spans="1:36" ht="15.75" thickBot="1" x14ac:dyDescent="0.3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</row>
    <row r="2" spans="1:36" ht="15.75" thickBot="1" x14ac:dyDescent="0.3">
      <c r="A2" s="22"/>
      <c r="B2" s="24" t="s">
        <v>61</v>
      </c>
      <c r="C2" s="25">
        <v>1</v>
      </c>
      <c r="D2" s="26">
        <v>2</v>
      </c>
      <c r="E2" s="26">
        <v>3</v>
      </c>
      <c r="F2" s="26">
        <v>4</v>
      </c>
      <c r="G2" s="26">
        <v>5</v>
      </c>
      <c r="H2" s="26">
        <v>6</v>
      </c>
      <c r="I2" s="26">
        <v>7</v>
      </c>
      <c r="J2" s="26">
        <v>8</v>
      </c>
      <c r="K2" s="26">
        <v>9</v>
      </c>
      <c r="L2" s="26">
        <v>10</v>
      </c>
      <c r="M2" s="26">
        <v>11</v>
      </c>
      <c r="N2" s="26">
        <v>12</v>
      </c>
      <c r="O2" s="26">
        <v>13</v>
      </c>
      <c r="P2" s="26">
        <v>14</v>
      </c>
      <c r="Q2" s="26">
        <v>15</v>
      </c>
      <c r="R2" s="26">
        <v>16</v>
      </c>
      <c r="S2" s="26">
        <v>17</v>
      </c>
      <c r="T2" s="26">
        <v>18</v>
      </c>
      <c r="U2" s="26">
        <v>19</v>
      </c>
      <c r="V2" s="26">
        <v>20</v>
      </c>
      <c r="W2" s="26">
        <v>21</v>
      </c>
      <c r="X2" s="26">
        <v>22</v>
      </c>
      <c r="Y2" s="26">
        <v>23</v>
      </c>
      <c r="Z2" s="26">
        <v>24</v>
      </c>
      <c r="AA2" s="26">
        <v>25</v>
      </c>
      <c r="AB2" s="26">
        <v>26</v>
      </c>
      <c r="AC2" s="26">
        <v>27</v>
      </c>
      <c r="AD2" s="26">
        <v>28</v>
      </c>
      <c r="AE2" s="26">
        <v>29</v>
      </c>
      <c r="AF2" s="26">
        <v>30</v>
      </c>
      <c r="AG2" s="27">
        <v>31</v>
      </c>
      <c r="AH2" s="23" t="s">
        <v>60</v>
      </c>
      <c r="AI2" s="28" t="s">
        <v>45</v>
      </c>
      <c r="AJ2" s="22"/>
    </row>
    <row r="3" spans="1:36" x14ac:dyDescent="0.25">
      <c r="A3" s="22"/>
      <c r="B3" s="29">
        <f>PATRÓN!F10</f>
        <v>0</v>
      </c>
      <c r="C3" s="88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90">
        <f>SUM(C3:AG3)</f>
        <v>0</v>
      </c>
      <c r="AI3" s="30">
        <f>B3</f>
        <v>0</v>
      </c>
      <c r="AJ3" s="22"/>
    </row>
    <row r="4" spans="1:36" x14ac:dyDescent="0.25">
      <c r="A4" s="22"/>
      <c r="B4" s="31" t="str">
        <f>PATRÓN!F11</f>
        <v>LUZ</v>
      </c>
      <c r="C4" s="88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90">
        <f t="shared" ref="AH4:AH9" si="0">SUM(C4:AG4)</f>
        <v>0</v>
      </c>
      <c r="AI4" s="30" t="str">
        <f t="shared" ref="AI4:AI67" si="1">B4</f>
        <v>LUZ</v>
      </c>
      <c r="AJ4" s="22"/>
    </row>
    <row r="5" spans="1:36" x14ac:dyDescent="0.25">
      <c r="A5" s="22"/>
      <c r="B5" s="31" t="str">
        <f>PATRÓN!F12</f>
        <v>AGUA</v>
      </c>
      <c r="C5" s="88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90">
        <f t="shared" si="0"/>
        <v>0</v>
      </c>
      <c r="AI5" s="30" t="str">
        <f t="shared" si="1"/>
        <v>AGUA</v>
      </c>
      <c r="AJ5" s="22"/>
    </row>
    <row r="6" spans="1:36" x14ac:dyDescent="0.25">
      <c r="A6" s="22"/>
      <c r="B6" s="31">
        <f>PATRÓN!F13</f>
        <v>0</v>
      </c>
      <c r="C6" s="88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90">
        <f t="shared" si="0"/>
        <v>0</v>
      </c>
      <c r="AI6" s="30">
        <f t="shared" si="1"/>
        <v>0</v>
      </c>
      <c r="AJ6" s="22"/>
    </row>
    <row r="7" spans="1:36" x14ac:dyDescent="0.25">
      <c r="A7" s="22"/>
      <c r="B7" s="31" t="str">
        <f>PATRÓN!F14</f>
        <v>MANTENIMIENTO</v>
      </c>
      <c r="C7" s="88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90">
        <f t="shared" si="0"/>
        <v>0</v>
      </c>
      <c r="AI7" s="30" t="str">
        <f t="shared" si="1"/>
        <v>MANTENIMIENTO</v>
      </c>
      <c r="AJ7" s="22"/>
    </row>
    <row r="8" spans="1:36" x14ac:dyDescent="0.25">
      <c r="A8" s="22"/>
      <c r="B8" s="31">
        <f>PATRÓN!F15</f>
        <v>0</v>
      </c>
      <c r="C8" s="88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90">
        <f t="shared" si="0"/>
        <v>0</v>
      </c>
      <c r="AI8" s="30">
        <f t="shared" si="1"/>
        <v>0</v>
      </c>
      <c r="AJ8" s="22"/>
    </row>
    <row r="9" spans="1:36" ht="15.75" thickBot="1" x14ac:dyDescent="0.3">
      <c r="A9" s="22"/>
      <c r="B9" s="31">
        <f>PATRÓN!F16</f>
        <v>0</v>
      </c>
      <c r="C9" s="88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91">
        <f t="shared" si="0"/>
        <v>0</v>
      </c>
      <c r="AI9" s="30">
        <f t="shared" si="1"/>
        <v>0</v>
      </c>
      <c r="AJ9" s="22"/>
    </row>
    <row r="10" spans="1:36" ht="15.75" thickBot="1" x14ac:dyDescent="0.3">
      <c r="A10" s="22"/>
      <c r="B10" s="32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99">
        <f>SUM(AH3:AH9)</f>
        <v>0</v>
      </c>
      <c r="AI10" s="30"/>
      <c r="AJ10" s="22"/>
    </row>
    <row r="11" spans="1:36" x14ac:dyDescent="0.25">
      <c r="A11" s="22"/>
      <c r="B11" s="32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22"/>
    </row>
    <row r="12" spans="1:36" x14ac:dyDescent="0.25">
      <c r="A12" s="22"/>
      <c r="B12" s="32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22"/>
    </row>
    <row r="13" spans="1:36" x14ac:dyDescent="0.25">
      <c r="A13" s="22"/>
      <c r="B13" s="31">
        <f>PATRÓN!F20</f>
        <v>0</v>
      </c>
      <c r="C13" s="94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6">
        <f>SUM(C13:AG13)</f>
        <v>0</v>
      </c>
      <c r="AI13" s="30">
        <f t="shared" si="1"/>
        <v>0</v>
      </c>
      <c r="AJ13" s="22"/>
    </row>
    <row r="14" spans="1:36" x14ac:dyDescent="0.25">
      <c r="A14" s="22"/>
      <c r="B14" s="31">
        <f>PATRÓN!F21</f>
        <v>0</v>
      </c>
      <c r="C14" s="94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6">
        <f t="shared" ref="AH14:AH19" si="2">SUM(C14:AG14)</f>
        <v>0</v>
      </c>
      <c r="AI14" s="30">
        <f t="shared" si="1"/>
        <v>0</v>
      </c>
      <c r="AJ14" s="22"/>
    </row>
    <row r="15" spans="1:36" x14ac:dyDescent="0.25">
      <c r="A15" s="22"/>
      <c r="B15" s="31">
        <f>PATRÓN!F22</f>
        <v>0</v>
      </c>
      <c r="C15" s="94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6">
        <f t="shared" si="2"/>
        <v>0</v>
      </c>
      <c r="AI15" s="30">
        <f t="shared" si="1"/>
        <v>0</v>
      </c>
      <c r="AJ15" s="22"/>
    </row>
    <row r="16" spans="1:36" x14ac:dyDescent="0.25">
      <c r="A16" s="22"/>
      <c r="B16" s="31">
        <f>PATRÓN!F23</f>
        <v>0</v>
      </c>
      <c r="C16" s="94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6">
        <f t="shared" si="2"/>
        <v>0</v>
      </c>
      <c r="AI16" s="30">
        <f t="shared" si="1"/>
        <v>0</v>
      </c>
      <c r="AJ16" s="22"/>
    </row>
    <row r="17" spans="1:36" x14ac:dyDescent="0.25">
      <c r="A17" s="22"/>
      <c r="B17" s="31">
        <f>PATRÓN!F24</f>
        <v>0</v>
      </c>
      <c r="C17" s="94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6">
        <f t="shared" si="2"/>
        <v>0</v>
      </c>
      <c r="AI17" s="30">
        <f t="shared" si="1"/>
        <v>0</v>
      </c>
      <c r="AJ17" s="22"/>
    </row>
    <row r="18" spans="1:36" x14ac:dyDescent="0.25">
      <c r="A18" s="22"/>
      <c r="B18" s="31">
        <f>PATRÓN!F25</f>
        <v>0</v>
      </c>
      <c r="C18" s="94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6">
        <f t="shared" si="2"/>
        <v>0</v>
      </c>
      <c r="AI18" s="30">
        <f t="shared" si="1"/>
        <v>0</v>
      </c>
      <c r="AJ18" s="22"/>
    </row>
    <row r="19" spans="1:36" ht="15.75" thickBot="1" x14ac:dyDescent="0.3">
      <c r="A19" s="22"/>
      <c r="B19" s="31">
        <f>PATRÓN!F26</f>
        <v>0</v>
      </c>
      <c r="C19" s="94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7">
        <f t="shared" si="2"/>
        <v>0</v>
      </c>
      <c r="AI19" s="30">
        <f t="shared" si="1"/>
        <v>0</v>
      </c>
      <c r="AJ19" s="22"/>
    </row>
    <row r="20" spans="1:36" ht="15.75" thickBot="1" x14ac:dyDescent="0.3">
      <c r="A20" s="22"/>
      <c r="B20" s="32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99">
        <f>SUM(AH13:AH19)</f>
        <v>0</v>
      </c>
      <c r="AI20" s="30"/>
      <c r="AJ20" s="22"/>
    </row>
    <row r="21" spans="1:36" x14ac:dyDescent="0.25">
      <c r="A21" s="22"/>
      <c r="B21" s="32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22"/>
    </row>
    <row r="22" spans="1:36" x14ac:dyDescent="0.25">
      <c r="A22" s="22"/>
      <c r="B22" s="32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22"/>
    </row>
    <row r="23" spans="1:36" x14ac:dyDescent="0.25">
      <c r="A23" s="22"/>
      <c r="B23" s="31" t="str">
        <f>PATRÓN!F30</f>
        <v>COMIDA</v>
      </c>
      <c r="C23" s="94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6">
        <f>SUM(C23:AG23)</f>
        <v>0</v>
      </c>
      <c r="AI23" s="30" t="str">
        <f t="shared" si="1"/>
        <v>COMIDA</v>
      </c>
      <c r="AJ23" s="22"/>
    </row>
    <row r="24" spans="1:36" x14ac:dyDescent="0.25">
      <c r="A24" s="22"/>
      <c r="B24" s="31" t="str">
        <f>PATRÓN!F31</f>
        <v>PRODUCTOS DE LIMPIEZA</v>
      </c>
      <c r="C24" s="94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6">
        <f t="shared" ref="AH24:AH29" si="3">SUM(C24:AG24)</f>
        <v>0</v>
      </c>
      <c r="AI24" s="30" t="str">
        <f t="shared" si="1"/>
        <v>PRODUCTOS DE LIMPIEZA</v>
      </c>
      <c r="AJ24" s="22"/>
    </row>
    <row r="25" spans="1:36" x14ac:dyDescent="0.25">
      <c r="A25" s="22"/>
      <c r="B25" s="31" t="str">
        <f>PATRÓN!F32</f>
        <v>OTROS</v>
      </c>
      <c r="C25" s="94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6">
        <f t="shared" si="3"/>
        <v>0</v>
      </c>
      <c r="AI25" s="30" t="str">
        <f t="shared" si="1"/>
        <v>OTROS</v>
      </c>
      <c r="AJ25" s="22"/>
    </row>
    <row r="26" spans="1:36" x14ac:dyDescent="0.25">
      <c r="A26" s="22"/>
      <c r="B26" s="31" t="str">
        <f>PATRÓN!F33</f>
        <v>VESTIDO</v>
      </c>
      <c r="C26" s="94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6">
        <f t="shared" si="3"/>
        <v>0</v>
      </c>
      <c r="AI26" s="30" t="str">
        <f t="shared" si="1"/>
        <v>VESTIDO</v>
      </c>
      <c r="AJ26" s="22"/>
    </row>
    <row r="27" spans="1:36" x14ac:dyDescent="0.25">
      <c r="A27" s="22"/>
      <c r="B27" s="31" t="str">
        <f>PATRÓN!F34</f>
        <v>CALZADO</v>
      </c>
      <c r="C27" s="94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6">
        <f t="shared" si="3"/>
        <v>0</v>
      </c>
      <c r="AI27" s="30" t="str">
        <f t="shared" si="1"/>
        <v>CALZADO</v>
      </c>
      <c r="AJ27" s="22"/>
    </row>
    <row r="28" spans="1:36" x14ac:dyDescent="0.25">
      <c r="A28" s="22"/>
      <c r="B28" s="31" t="str">
        <f>PATRÓN!F35</f>
        <v>MATERIAL ESCOLAR-LIBROS</v>
      </c>
      <c r="C28" s="94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6">
        <f t="shared" si="3"/>
        <v>0</v>
      </c>
      <c r="AI28" s="30" t="str">
        <f t="shared" si="1"/>
        <v>MATERIAL ESCOLAR-LIBROS</v>
      </c>
      <c r="AJ28" s="22"/>
    </row>
    <row r="29" spans="1:36" ht="15.75" thickBot="1" x14ac:dyDescent="0.3">
      <c r="A29" s="22"/>
      <c r="B29" s="31">
        <f>PATRÓN!F36</f>
        <v>0</v>
      </c>
      <c r="C29" s="94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7">
        <f t="shared" si="3"/>
        <v>0</v>
      </c>
      <c r="AI29" s="30">
        <f t="shared" si="1"/>
        <v>0</v>
      </c>
      <c r="AJ29" s="22"/>
    </row>
    <row r="30" spans="1:36" ht="15.75" thickBot="1" x14ac:dyDescent="0.3">
      <c r="A30" s="22"/>
      <c r="B30" s="32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99">
        <f>SUM(AH23:AH29)</f>
        <v>0</v>
      </c>
      <c r="AI30" s="30"/>
      <c r="AJ30" s="22"/>
    </row>
    <row r="31" spans="1:36" x14ac:dyDescent="0.25">
      <c r="A31" s="22"/>
      <c r="B31" s="32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22"/>
    </row>
    <row r="32" spans="1:36" x14ac:dyDescent="0.25">
      <c r="A32" s="22"/>
      <c r="B32" s="32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22"/>
    </row>
    <row r="33" spans="1:36" x14ac:dyDescent="0.25">
      <c r="A33" s="22"/>
      <c r="B33" s="31" t="str">
        <f>PATRÓN!F40</f>
        <v>VIAJES</v>
      </c>
      <c r="C33" s="94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>
        <f>SUM(C33:AG33)</f>
        <v>0</v>
      </c>
      <c r="AI33" s="30" t="str">
        <f t="shared" si="1"/>
        <v>VIAJES</v>
      </c>
      <c r="AJ33" s="22"/>
    </row>
    <row r="34" spans="1:36" x14ac:dyDescent="0.25">
      <c r="A34" s="22"/>
      <c r="B34" s="31" t="str">
        <f>PATRÓN!F41</f>
        <v>BARES-CINE-RESTAURANTES</v>
      </c>
      <c r="C34" s="94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>
        <f t="shared" ref="AH34:AH39" si="4">SUM(C34:AG34)</f>
        <v>0</v>
      </c>
      <c r="AI34" s="30" t="str">
        <f t="shared" si="1"/>
        <v>BARES-CINE-RESTAURANTES</v>
      </c>
      <c r="AJ34" s="22"/>
    </row>
    <row r="35" spans="1:36" x14ac:dyDescent="0.25">
      <c r="A35" s="22"/>
      <c r="B35" s="31">
        <f>PATRÓN!F42</f>
        <v>0</v>
      </c>
      <c r="C35" s="94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>
        <f t="shared" si="4"/>
        <v>0</v>
      </c>
      <c r="AI35" s="30">
        <f t="shared" si="1"/>
        <v>0</v>
      </c>
      <c r="AJ35" s="22"/>
    </row>
    <row r="36" spans="1:36" x14ac:dyDescent="0.25">
      <c r="A36" s="22"/>
      <c r="B36" s="31">
        <f>PATRÓN!F43</f>
        <v>0</v>
      </c>
      <c r="C36" s="94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>
        <f t="shared" si="4"/>
        <v>0</v>
      </c>
      <c r="AI36" s="30">
        <f t="shared" si="1"/>
        <v>0</v>
      </c>
      <c r="AJ36" s="22"/>
    </row>
    <row r="37" spans="1:36" x14ac:dyDescent="0.25">
      <c r="A37" s="22"/>
      <c r="B37" s="31">
        <f>PATRÓN!F44</f>
        <v>0</v>
      </c>
      <c r="C37" s="94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>
        <f t="shared" si="4"/>
        <v>0</v>
      </c>
      <c r="AI37" s="30">
        <f t="shared" si="1"/>
        <v>0</v>
      </c>
      <c r="AJ37" s="22"/>
    </row>
    <row r="38" spans="1:36" x14ac:dyDescent="0.25">
      <c r="A38" s="22"/>
      <c r="B38" s="31">
        <f>PATRÓN!F45</f>
        <v>0</v>
      </c>
      <c r="C38" s="94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>
        <f t="shared" si="4"/>
        <v>0</v>
      </c>
      <c r="AI38" s="30">
        <f t="shared" si="1"/>
        <v>0</v>
      </c>
      <c r="AJ38" s="22"/>
    </row>
    <row r="39" spans="1:36" ht="15.75" thickBot="1" x14ac:dyDescent="0.3">
      <c r="A39" s="22"/>
      <c r="B39" s="31">
        <f>PATRÓN!F46</f>
        <v>0</v>
      </c>
      <c r="C39" s="94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8">
        <f t="shared" si="4"/>
        <v>0</v>
      </c>
      <c r="AI39" s="30">
        <f t="shared" si="1"/>
        <v>0</v>
      </c>
      <c r="AJ39" s="22"/>
    </row>
    <row r="40" spans="1:36" ht="15.75" thickBot="1" x14ac:dyDescent="0.3">
      <c r="A40" s="22"/>
      <c r="B40" s="32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99">
        <f>SUM(AH33:AH39)</f>
        <v>0</v>
      </c>
      <c r="AI40" s="30"/>
      <c r="AJ40" s="22"/>
    </row>
    <row r="41" spans="1:36" x14ac:dyDescent="0.25">
      <c r="A41" s="22"/>
      <c r="B41" s="32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22"/>
    </row>
    <row r="42" spans="1:36" x14ac:dyDescent="0.25">
      <c r="A42" s="22"/>
      <c r="B42" s="32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22"/>
    </row>
    <row r="43" spans="1:36" x14ac:dyDescent="0.25">
      <c r="A43" s="22"/>
      <c r="B43" s="31" t="str">
        <f>PATRÓN!F50</f>
        <v>CONSULTAS MÉDICAS</v>
      </c>
      <c r="C43" s="94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>
        <f>SUM(C43:AG43)</f>
        <v>0</v>
      </c>
      <c r="AI43" s="30" t="str">
        <f t="shared" si="1"/>
        <v>CONSULTAS MÉDICAS</v>
      </c>
      <c r="AJ43" s="22"/>
    </row>
    <row r="44" spans="1:36" x14ac:dyDescent="0.25">
      <c r="A44" s="22"/>
      <c r="B44" s="31" t="str">
        <f>PATRÓN!F51</f>
        <v>MEDICAMENTOS</v>
      </c>
      <c r="C44" s="94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>
        <f t="shared" ref="AH44:AH49" si="5">SUM(C44:AG44)</f>
        <v>0</v>
      </c>
      <c r="AI44" s="30" t="str">
        <f t="shared" si="1"/>
        <v>MEDICAMENTOS</v>
      </c>
      <c r="AJ44" s="22"/>
    </row>
    <row r="45" spans="1:36" x14ac:dyDescent="0.25">
      <c r="A45" s="22"/>
      <c r="B45" s="31" t="str">
        <f>PATRÓN!F52</f>
        <v>SEGURO DE VIDA 1</v>
      </c>
      <c r="C45" s="94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>
        <f t="shared" si="5"/>
        <v>0</v>
      </c>
      <c r="AI45" s="30" t="str">
        <f t="shared" si="1"/>
        <v>SEGURO DE VIDA 1</v>
      </c>
      <c r="AJ45" s="22"/>
    </row>
    <row r="46" spans="1:36" x14ac:dyDescent="0.25">
      <c r="A46" s="22"/>
      <c r="B46" s="31" t="str">
        <f>PATRÓN!F53</f>
        <v>SEGURO DE VIDA 2</v>
      </c>
      <c r="C46" s="94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>
        <f t="shared" si="5"/>
        <v>0</v>
      </c>
      <c r="AI46" s="30" t="str">
        <f t="shared" si="1"/>
        <v>SEGURO DE VIDA 2</v>
      </c>
      <c r="AJ46" s="22"/>
    </row>
    <row r="47" spans="1:36" x14ac:dyDescent="0.25">
      <c r="A47" s="22"/>
      <c r="B47" s="31">
        <f>PATRÓN!F54</f>
        <v>0</v>
      </c>
      <c r="C47" s="94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>
        <f t="shared" si="5"/>
        <v>0</v>
      </c>
      <c r="AI47" s="30">
        <f t="shared" si="1"/>
        <v>0</v>
      </c>
      <c r="AJ47" s="22"/>
    </row>
    <row r="48" spans="1:36" x14ac:dyDescent="0.25">
      <c r="A48" s="22"/>
      <c r="B48" s="31">
        <f>PATRÓN!F55</f>
        <v>0</v>
      </c>
      <c r="C48" s="94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>
        <f t="shared" si="5"/>
        <v>0</v>
      </c>
      <c r="AI48" s="30">
        <f t="shared" si="1"/>
        <v>0</v>
      </c>
      <c r="AJ48" s="22"/>
    </row>
    <row r="49" spans="1:36" ht="15.75" thickBot="1" x14ac:dyDescent="0.3">
      <c r="A49" s="22"/>
      <c r="B49" s="31">
        <f>PATRÓN!F56</f>
        <v>0</v>
      </c>
      <c r="C49" s="94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8">
        <f t="shared" si="5"/>
        <v>0</v>
      </c>
      <c r="AI49" s="30">
        <f t="shared" si="1"/>
        <v>0</v>
      </c>
      <c r="AJ49" s="22"/>
    </row>
    <row r="50" spans="1:36" ht="15.75" thickBot="1" x14ac:dyDescent="0.3">
      <c r="A50" s="22"/>
      <c r="B50" s="32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99">
        <f>SUM(AH43:AH49)</f>
        <v>0</v>
      </c>
      <c r="AI50" s="30"/>
      <c r="AJ50" s="22"/>
    </row>
    <row r="51" spans="1:36" x14ac:dyDescent="0.25">
      <c r="A51" s="22"/>
      <c r="B51" s="32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22"/>
    </row>
    <row r="52" spans="1:36" x14ac:dyDescent="0.25">
      <c r="A52" s="22"/>
      <c r="B52" s="32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22"/>
    </row>
    <row r="53" spans="1:36" x14ac:dyDescent="0.25">
      <c r="A53" s="22"/>
      <c r="B53" s="31" t="str">
        <f>PATRÓN!F60</f>
        <v>AHORRO 1</v>
      </c>
      <c r="C53" s="94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>
        <f>SUM(C53:AG53)</f>
        <v>0</v>
      </c>
      <c r="AI53" s="30" t="str">
        <f t="shared" si="1"/>
        <v>AHORRO 1</v>
      </c>
      <c r="AJ53" s="22"/>
    </row>
    <row r="54" spans="1:36" x14ac:dyDescent="0.25">
      <c r="A54" s="22"/>
      <c r="B54" s="31" t="str">
        <f>PATRÓN!F61</f>
        <v>AHORRO 2</v>
      </c>
      <c r="C54" s="94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>
        <f t="shared" ref="AH54:AH59" si="6">SUM(C54:AG54)</f>
        <v>0</v>
      </c>
      <c r="AI54" s="30" t="str">
        <f t="shared" si="1"/>
        <v>AHORRO 2</v>
      </c>
      <c r="AJ54" s="22"/>
    </row>
    <row r="55" spans="1:36" x14ac:dyDescent="0.25">
      <c r="A55" s="22"/>
      <c r="B55" s="31" t="str">
        <f>PATRÓN!F62</f>
        <v>HACIENDA 1</v>
      </c>
      <c r="C55" s="94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>
        <f t="shared" si="6"/>
        <v>0</v>
      </c>
      <c r="AI55" s="30" t="str">
        <f t="shared" si="1"/>
        <v>HACIENDA 1</v>
      </c>
      <c r="AJ55" s="22"/>
    </row>
    <row r="56" spans="1:36" x14ac:dyDescent="0.25">
      <c r="A56" s="22"/>
      <c r="B56" s="31" t="str">
        <f>PATRÓN!F63</f>
        <v>HACIENDA 2</v>
      </c>
      <c r="C56" s="94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>
        <f t="shared" si="6"/>
        <v>0</v>
      </c>
      <c r="AI56" s="30" t="str">
        <f t="shared" si="1"/>
        <v>HACIENDA 2</v>
      </c>
      <c r="AJ56" s="22"/>
    </row>
    <row r="57" spans="1:36" x14ac:dyDescent="0.25">
      <c r="A57" s="22"/>
      <c r="B57" s="31" t="str">
        <f>PATRÓN!F64</f>
        <v>IBI</v>
      </c>
      <c r="C57" s="94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>
        <f t="shared" si="6"/>
        <v>0</v>
      </c>
      <c r="AI57" s="30" t="str">
        <f t="shared" si="1"/>
        <v>IBI</v>
      </c>
      <c r="AJ57" s="22"/>
    </row>
    <row r="58" spans="1:36" x14ac:dyDescent="0.25">
      <c r="A58" s="22"/>
      <c r="B58" s="31" t="str">
        <f>PATRÓN!F65</f>
        <v>IMPUESTO COCHE 1</v>
      </c>
      <c r="C58" s="94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>
        <f t="shared" si="6"/>
        <v>0</v>
      </c>
      <c r="AI58" s="30" t="str">
        <f t="shared" si="1"/>
        <v>IMPUESTO COCHE 1</v>
      </c>
      <c r="AJ58" s="22"/>
    </row>
    <row r="59" spans="1:36" ht="15.75" thickBot="1" x14ac:dyDescent="0.3">
      <c r="A59" s="22"/>
      <c r="B59" s="31" t="str">
        <f>PATRÓN!F66</f>
        <v>IMPUESTO COCHE 2</v>
      </c>
      <c r="C59" s="94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8">
        <f t="shared" si="6"/>
        <v>0</v>
      </c>
      <c r="AI59" s="30" t="str">
        <f t="shared" si="1"/>
        <v>IMPUESTO COCHE 2</v>
      </c>
      <c r="AJ59" s="22"/>
    </row>
    <row r="60" spans="1:36" ht="15.75" thickBot="1" x14ac:dyDescent="0.3">
      <c r="A60" s="22"/>
      <c r="B60" s="32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99">
        <f>SUM(AH53:AH59)</f>
        <v>0</v>
      </c>
      <c r="AI60" s="30"/>
      <c r="AJ60" s="22"/>
    </row>
    <row r="61" spans="1:36" x14ac:dyDescent="0.25">
      <c r="A61" s="22"/>
      <c r="B61" s="32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>
        <f t="shared" si="1"/>
        <v>0</v>
      </c>
      <c r="AJ61" s="22"/>
    </row>
    <row r="62" spans="1:36" x14ac:dyDescent="0.25">
      <c r="A62" s="22"/>
      <c r="B62" s="32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>
        <f t="shared" si="1"/>
        <v>0</v>
      </c>
      <c r="AJ62" s="22"/>
    </row>
    <row r="63" spans="1:36" x14ac:dyDescent="0.25">
      <c r="A63" s="22"/>
      <c r="B63" s="31" t="str">
        <f>PATRÓN!F70</f>
        <v>GASOIL</v>
      </c>
      <c r="C63" s="94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>
        <f>SUM(C63:AG63)</f>
        <v>0</v>
      </c>
      <c r="AI63" s="30" t="str">
        <f t="shared" si="1"/>
        <v>GASOIL</v>
      </c>
      <c r="AJ63" s="22"/>
    </row>
    <row r="64" spans="1:36" x14ac:dyDescent="0.25">
      <c r="A64" s="22"/>
      <c r="B64" s="31" t="str">
        <f>PATRÓN!F71</f>
        <v>GASTO DESAYUNO Y OTROS 1</v>
      </c>
      <c r="C64" s="94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>
        <f t="shared" ref="AH64:AH69" si="7">SUM(C64:AG64)</f>
        <v>0</v>
      </c>
      <c r="AI64" s="30" t="str">
        <f t="shared" si="1"/>
        <v>GASTO DESAYUNO Y OTROS 1</v>
      </c>
      <c r="AJ64" s="22"/>
    </row>
    <row r="65" spans="1:36" x14ac:dyDescent="0.25">
      <c r="A65" s="22"/>
      <c r="B65" s="31" t="str">
        <f>PATRÓN!F72</f>
        <v>GASTO DESAYUNO Y OTROS 2</v>
      </c>
      <c r="C65" s="94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>
        <f t="shared" si="7"/>
        <v>0</v>
      </c>
      <c r="AI65" s="30" t="str">
        <f t="shared" si="1"/>
        <v>GASTO DESAYUNO Y OTROS 2</v>
      </c>
      <c r="AJ65" s="22"/>
    </row>
    <row r="66" spans="1:36" x14ac:dyDescent="0.25">
      <c r="A66" s="22"/>
      <c r="B66" s="31" t="str">
        <f>PATRÓN!F73</f>
        <v>AMPA</v>
      </c>
      <c r="C66" s="94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>
        <f t="shared" si="7"/>
        <v>0</v>
      </c>
      <c r="AI66" s="30" t="str">
        <f t="shared" si="1"/>
        <v>AMPA</v>
      </c>
      <c r="AJ66" s="22"/>
    </row>
    <row r="67" spans="1:36" x14ac:dyDescent="0.25">
      <c r="A67" s="22"/>
      <c r="B67" s="31" t="str">
        <f>PATRÓN!F74</f>
        <v>ACTIVIDADES EXTRAESCOLARES H1</v>
      </c>
      <c r="C67" s="94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>
        <f t="shared" si="7"/>
        <v>0</v>
      </c>
      <c r="AI67" s="30" t="str">
        <f t="shared" si="1"/>
        <v>ACTIVIDADES EXTRAESCOLARES H1</v>
      </c>
      <c r="AJ67" s="22"/>
    </row>
    <row r="68" spans="1:36" x14ac:dyDescent="0.25">
      <c r="A68" s="22"/>
      <c r="B68" s="31" t="str">
        <f>PATRÓN!F75</f>
        <v>ACTIVIDADES EXTRAESCOLARES H2</v>
      </c>
      <c r="C68" s="94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>
        <f t="shared" si="7"/>
        <v>0</v>
      </c>
      <c r="AI68" s="30" t="str">
        <f t="shared" ref="AI68:AI69" si="8">B68</f>
        <v>ACTIVIDADES EXTRAESCOLARES H2</v>
      </c>
      <c r="AJ68" s="22"/>
    </row>
    <row r="69" spans="1:36" ht="15.75" thickBot="1" x14ac:dyDescent="0.3">
      <c r="A69" s="22"/>
      <c r="B69" s="31" t="str">
        <f>PATRÓN!F76</f>
        <v>FONDO DE RESERVA</v>
      </c>
      <c r="C69" s="94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>
        <f t="shared" si="7"/>
        <v>0</v>
      </c>
      <c r="AI69" s="30" t="str">
        <f t="shared" si="8"/>
        <v>FONDO DE RESERVA</v>
      </c>
      <c r="AJ69" s="22"/>
    </row>
    <row r="70" spans="1:36" s="1" customFormat="1" ht="15.75" thickBot="1" x14ac:dyDescent="0.3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99">
        <f>SUM(AH63:AH69)</f>
        <v>0</v>
      </c>
      <c r="AI70" s="22"/>
      <c r="AJ70" s="22"/>
    </row>
    <row r="71" spans="1:36" s="1" customFormat="1" ht="15.75" thickBot="1" x14ac:dyDescent="0.3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</row>
    <row r="72" spans="1:36" ht="15.75" thickBot="1" x14ac:dyDescent="0.3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132" t="s">
        <v>63</v>
      </c>
      <c r="AF72" s="133"/>
      <c r="AG72" s="134"/>
      <c r="AH72" s="23">
        <f>AH70+AH60+AH50+AH40+AH30+AH20+AH10</f>
        <v>0</v>
      </c>
      <c r="AI72" s="22"/>
      <c r="AJ72" s="22"/>
    </row>
    <row r="73" spans="1:36" s="1" customFormat="1" x14ac:dyDescent="0.2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</row>
    <row r="74" spans="1:36" s="1" customFormat="1" x14ac:dyDescent="0.2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</row>
    <row r="75" spans="1:36" s="1" customFormat="1" x14ac:dyDescent="0.2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</row>
    <row r="76" spans="1:36" s="1" customFormat="1" x14ac:dyDescent="0.25"/>
    <row r="77" spans="1:36" s="1" customFormat="1" x14ac:dyDescent="0.25"/>
    <row r="78" spans="1:36" s="1" customFormat="1" x14ac:dyDescent="0.25"/>
    <row r="79" spans="1:36" x14ac:dyDescent="0.25">
      <c r="AI79" s="1"/>
    </row>
  </sheetData>
  <sheetProtection password="F79E" sheet="1" objects="1" scenarios="1"/>
  <mergeCells count="1">
    <mergeCell ref="AE72:AG72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9"/>
  <sheetViews>
    <sheetView workbookViewId="0">
      <selection activeCell="C3" sqref="C3:AH70"/>
    </sheetView>
  </sheetViews>
  <sheetFormatPr baseColWidth="10" defaultRowHeight="15" x14ac:dyDescent="0.25"/>
  <cols>
    <col min="1" max="1" width="2" customWidth="1"/>
    <col min="2" max="2" width="32.140625" customWidth="1"/>
    <col min="35" max="35" width="34.42578125" customWidth="1"/>
  </cols>
  <sheetData>
    <row r="1" spans="1:36" ht="15.75" thickBot="1" x14ac:dyDescent="0.3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</row>
    <row r="2" spans="1:36" ht="15.75" thickBot="1" x14ac:dyDescent="0.3">
      <c r="A2" s="22"/>
      <c r="B2" s="24" t="s">
        <v>61</v>
      </c>
      <c r="C2" s="25">
        <v>1</v>
      </c>
      <c r="D2" s="26">
        <v>2</v>
      </c>
      <c r="E2" s="26">
        <v>3</v>
      </c>
      <c r="F2" s="26">
        <v>4</v>
      </c>
      <c r="G2" s="26">
        <v>5</v>
      </c>
      <c r="H2" s="26">
        <v>6</v>
      </c>
      <c r="I2" s="26">
        <v>7</v>
      </c>
      <c r="J2" s="26">
        <v>8</v>
      </c>
      <c r="K2" s="26">
        <v>9</v>
      </c>
      <c r="L2" s="26">
        <v>10</v>
      </c>
      <c r="M2" s="26">
        <v>11</v>
      </c>
      <c r="N2" s="26">
        <v>12</v>
      </c>
      <c r="O2" s="26">
        <v>13</v>
      </c>
      <c r="P2" s="26">
        <v>14</v>
      </c>
      <c r="Q2" s="26">
        <v>15</v>
      </c>
      <c r="R2" s="26">
        <v>16</v>
      </c>
      <c r="S2" s="26">
        <v>17</v>
      </c>
      <c r="T2" s="26">
        <v>18</v>
      </c>
      <c r="U2" s="26">
        <v>19</v>
      </c>
      <c r="V2" s="26">
        <v>20</v>
      </c>
      <c r="W2" s="26">
        <v>21</v>
      </c>
      <c r="X2" s="26">
        <v>22</v>
      </c>
      <c r="Y2" s="26">
        <v>23</v>
      </c>
      <c r="Z2" s="26">
        <v>24</v>
      </c>
      <c r="AA2" s="26">
        <v>25</v>
      </c>
      <c r="AB2" s="26">
        <v>26</v>
      </c>
      <c r="AC2" s="26">
        <v>27</v>
      </c>
      <c r="AD2" s="26">
        <v>28</v>
      </c>
      <c r="AE2" s="26">
        <v>29</v>
      </c>
      <c r="AF2" s="26">
        <v>30</v>
      </c>
      <c r="AG2" s="27">
        <v>31</v>
      </c>
      <c r="AH2" s="23" t="s">
        <v>60</v>
      </c>
      <c r="AI2" s="28" t="s">
        <v>45</v>
      </c>
      <c r="AJ2" s="22"/>
    </row>
    <row r="3" spans="1:36" x14ac:dyDescent="0.25">
      <c r="A3" s="22"/>
      <c r="B3" s="29">
        <f>PATRÓN!F10</f>
        <v>0</v>
      </c>
      <c r="C3" s="88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90">
        <f>SUM(C3:AG3)</f>
        <v>0</v>
      </c>
      <c r="AI3" s="30">
        <f>B3</f>
        <v>0</v>
      </c>
      <c r="AJ3" s="22"/>
    </row>
    <row r="4" spans="1:36" x14ac:dyDescent="0.25">
      <c r="A4" s="22"/>
      <c r="B4" s="31" t="str">
        <f>PATRÓN!F11</f>
        <v>LUZ</v>
      </c>
      <c r="C4" s="88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90">
        <f t="shared" ref="AH4:AH9" si="0">SUM(C4:AG4)</f>
        <v>0</v>
      </c>
      <c r="AI4" s="30" t="str">
        <f t="shared" ref="AI4:AI67" si="1">B4</f>
        <v>LUZ</v>
      </c>
      <c r="AJ4" s="22"/>
    </row>
    <row r="5" spans="1:36" x14ac:dyDescent="0.25">
      <c r="A5" s="22"/>
      <c r="B5" s="31" t="str">
        <f>PATRÓN!F12</f>
        <v>AGUA</v>
      </c>
      <c r="C5" s="88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90">
        <f t="shared" si="0"/>
        <v>0</v>
      </c>
      <c r="AI5" s="30" t="str">
        <f t="shared" si="1"/>
        <v>AGUA</v>
      </c>
      <c r="AJ5" s="22"/>
    </row>
    <row r="6" spans="1:36" x14ac:dyDescent="0.25">
      <c r="A6" s="22"/>
      <c r="B6" s="31">
        <f>PATRÓN!F13</f>
        <v>0</v>
      </c>
      <c r="C6" s="88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90">
        <f t="shared" si="0"/>
        <v>0</v>
      </c>
      <c r="AI6" s="30">
        <f t="shared" si="1"/>
        <v>0</v>
      </c>
      <c r="AJ6" s="22"/>
    </row>
    <row r="7" spans="1:36" x14ac:dyDescent="0.25">
      <c r="A7" s="22"/>
      <c r="B7" s="31" t="str">
        <f>PATRÓN!F14</f>
        <v>MANTENIMIENTO</v>
      </c>
      <c r="C7" s="88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90">
        <f t="shared" si="0"/>
        <v>0</v>
      </c>
      <c r="AI7" s="30" t="str">
        <f t="shared" si="1"/>
        <v>MANTENIMIENTO</v>
      </c>
      <c r="AJ7" s="22"/>
    </row>
    <row r="8" spans="1:36" x14ac:dyDescent="0.25">
      <c r="A8" s="22"/>
      <c r="B8" s="31">
        <f>PATRÓN!F15</f>
        <v>0</v>
      </c>
      <c r="C8" s="88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90">
        <f t="shared" si="0"/>
        <v>0</v>
      </c>
      <c r="AI8" s="30">
        <f t="shared" si="1"/>
        <v>0</v>
      </c>
      <c r="AJ8" s="22"/>
    </row>
    <row r="9" spans="1:36" ht="15.75" thickBot="1" x14ac:dyDescent="0.3">
      <c r="A9" s="22"/>
      <c r="B9" s="31">
        <f>PATRÓN!F16</f>
        <v>0</v>
      </c>
      <c r="C9" s="88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91">
        <f t="shared" si="0"/>
        <v>0</v>
      </c>
      <c r="AI9" s="30">
        <f t="shared" si="1"/>
        <v>0</v>
      </c>
      <c r="AJ9" s="22"/>
    </row>
    <row r="10" spans="1:36" ht="15.75" thickBot="1" x14ac:dyDescent="0.3">
      <c r="A10" s="22"/>
      <c r="B10" s="32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99">
        <f>SUM(AH3:AH9)</f>
        <v>0</v>
      </c>
      <c r="AI10" s="30"/>
      <c r="AJ10" s="22"/>
    </row>
    <row r="11" spans="1:36" x14ac:dyDescent="0.25">
      <c r="A11" s="22"/>
      <c r="B11" s="32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22"/>
    </row>
    <row r="12" spans="1:36" x14ac:dyDescent="0.25">
      <c r="A12" s="22"/>
      <c r="B12" s="32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22"/>
    </row>
    <row r="13" spans="1:36" x14ac:dyDescent="0.25">
      <c r="A13" s="22"/>
      <c r="B13" s="31">
        <f>PATRÓN!F20</f>
        <v>0</v>
      </c>
      <c r="C13" s="94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6">
        <f>SUM(C13:AG13)</f>
        <v>0</v>
      </c>
      <c r="AI13" s="30">
        <f t="shared" si="1"/>
        <v>0</v>
      </c>
      <c r="AJ13" s="22"/>
    </row>
    <row r="14" spans="1:36" x14ac:dyDescent="0.25">
      <c r="A14" s="22"/>
      <c r="B14" s="31">
        <f>PATRÓN!F21</f>
        <v>0</v>
      </c>
      <c r="C14" s="94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6">
        <f t="shared" ref="AH14:AH19" si="2">SUM(C14:AG14)</f>
        <v>0</v>
      </c>
      <c r="AI14" s="30">
        <f t="shared" si="1"/>
        <v>0</v>
      </c>
      <c r="AJ14" s="22"/>
    </row>
    <row r="15" spans="1:36" x14ac:dyDescent="0.25">
      <c r="A15" s="22"/>
      <c r="B15" s="31">
        <f>PATRÓN!F22</f>
        <v>0</v>
      </c>
      <c r="C15" s="94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6">
        <f t="shared" si="2"/>
        <v>0</v>
      </c>
      <c r="AI15" s="30">
        <f t="shared" si="1"/>
        <v>0</v>
      </c>
      <c r="AJ15" s="22"/>
    </row>
    <row r="16" spans="1:36" x14ac:dyDescent="0.25">
      <c r="A16" s="22"/>
      <c r="B16" s="31">
        <f>PATRÓN!F23</f>
        <v>0</v>
      </c>
      <c r="C16" s="94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6">
        <f t="shared" si="2"/>
        <v>0</v>
      </c>
      <c r="AI16" s="30">
        <f t="shared" si="1"/>
        <v>0</v>
      </c>
      <c r="AJ16" s="22"/>
    </row>
    <row r="17" spans="1:36" x14ac:dyDescent="0.25">
      <c r="A17" s="22"/>
      <c r="B17" s="31">
        <f>PATRÓN!F24</f>
        <v>0</v>
      </c>
      <c r="C17" s="94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6">
        <f t="shared" si="2"/>
        <v>0</v>
      </c>
      <c r="AI17" s="30">
        <f t="shared" si="1"/>
        <v>0</v>
      </c>
      <c r="AJ17" s="22"/>
    </row>
    <row r="18" spans="1:36" x14ac:dyDescent="0.25">
      <c r="A18" s="22"/>
      <c r="B18" s="31">
        <f>PATRÓN!F25</f>
        <v>0</v>
      </c>
      <c r="C18" s="94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6">
        <f t="shared" si="2"/>
        <v>0</v>
      </c>
      <c r="AI18" s="30">
        <f t="shared" si="1"/>
        <v>0</v>
      </c>
      <c r="AJ18" s="22"/>
    </row>
    <row r="19" spans="1:36" ht="15.75" thickBot="1" x14ac:dyDescent="0.3">
      <c r="A19" s="22"/>
      <c r="B19" s="31">
        <f>PATRÓN!F26</f>
        <v>0</v>
      </c>
      <c r="C19" s="94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7">
        <f t="shared" si="2"/>
        <v>0</v>
      </c>
      <c r="AI19" s="30">
        <f t="shared" si="1"/>
        <v>0</v>
      </c>
      <c r="AJ19" s="22"/>
    </row>
    <row r="20" spans="1:36" ht="15.75" thickBot="1" x14ac:dyDescent="0.3">
      <c r="A20" s="22"/>
      <c r="B20" s="32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99">
        <f>SUM(AH13:AH19)</f>
        <v>0</v>
      </c>
      <c r="AI20" s="30"/>
      <c r="AJ20" s="22"/>
    </row>
    <row r="21" spans="1:36" x14ac:dyDescent="0.25">
      <c r="A21" s="22"/>
      <c r="B21" s="32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22"/>
    </row>
    <row r="22" spans="1:36" x14ac:dyDescent="0.25">
      <c r="A22" s="22"/>
      <c r="B22" s="32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22"/>
    </row>
    <row r="23" spans="1:36" x14ac:dyDescent="0.25">
      <c r="A23" s="22"/>
      <c r="B23" s="31" t="str">
        <f>PATRÓN!F30</f>
        <v>COMIDA</v>
      </c>
      <c r="C23" s="94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6">
        <f>SUM(C23:AG23)</f>
        <v>0</v>
      </c>
      <c r="AI23" s="30" t="str">
        <f t="shared" si="1"/>
        <v>COMIDA</v>
      </c>
      <c r="AJ23" s="22"/>
    </row>
    <row r="24" spans="1:36" x14ac:dyDescent="0.25">
      <c r="A24" s="22"/>
      <c r="B24" s="31" t="str">
        <f>PATRÓN!F31</f>
        <v>PRODUCTOS DE LIMPIEZA</v>
      </c>
      <c r="C24" s="94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6">
        <f t="shared" ref="AH24:AH29" si="3">SUM(C24:AG24)</f>
        <v>0</v>
      </c>
      <c r="AI24" s="30" t="str">
        <f t="shared" si="1"/>
        <v>PRODUCTOS DE LIMPIEZA</v>
      </c>
      <c r="AJ24" s="22"/>
    </row>
    <row r="25" spans="1:36" x14ac:dyDescent="0.25">
      <c r="A25" s="22"/>
      <c r="B25" s="31" t="str">
        <f>PATRÓN!F32</f>
        <v>OTROS</v>
      </c>
      <c r="C25" s="94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6">
        <f t="shared" si="3"/>
        <v>0</v>
      </c>
      <c r="AI25" s="30" t="str">
        <f t="shared" si="1"/>
        <v>OTROS</v>
      </c>
      <c r="AJ25" s="22"/>
    </row>
    <row r="26" spans="1:36" x14ac:dyDescent="0.25">
      <c r="A26" s="22"/>
      <c r="B26" s="31" t="str">
        <f>PATRÓN!F33</f>
        <v>VESTIDO</v>
      </c>
      <c r="C26" s="94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6">
        <f t="shared" si="3"/>
        <v>0</v>
      </c>
      <c r="AI26" s="30" t="str">
        <f t="shared" si="1"/>
        <v>VESTIDO</v>
      </c>
      <c r="AJ26" s="22"/>
    </row>
    <row r="27" spans="1:36" x14ac:dyDescent="0.25">
      <c r="A27" s="22"/>
      <c r="B27" s="31" t="str">
        <f>PATRÓN!F34</f>
        <v>CALZADO</v>
      </c>
      <c r="C27" s="94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6">
        <f t="shared" si="3"/>
        <v>0</v>
      </c>
      <c r="AI27" s="30" t="str">
        <f t="shared" si="1"/>
        <v>CALZADO</v>
      </c>
      <c r="AJ27" s="22"/>
    </row>
    <row r="28" spans="1:36" x14ac:dyDescent="0.25">
      <c r="A28" s="22"/>
      <c r="B28" s="31" t="str">
        <f>PATRÓN!F35</f>
        <v>MATERIAL ESCOLAR-LIBROS</v>
      </c>
      <c r="C28" s="94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6">
        <f t="shared" si="3"/>
        <v>0</v>
      </c>
      <c r="AI28" s="30" t="str">
        <f t="shared" si="1"/>
        <v>MATERIAL ESCOLAR-LIBROS</v>
      </c>
      <c r="AJ28" s="22"/>
    </row>
    <row r="29" spans="1:36" ht="15.75" thickBot="1" x14ac:dyDescent="0.3">
      <c r="A29" s="22"/>
      <c r="B29" s="31">
        <f>PATRÓN!F36</f>
        <v>0</v>
      </c>
      <c r="C29" s="94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7">
        <f t="shared" si="3"/>
        <v>0</v>
      </c>
      <c r="AI29" s="30">
        <f t="shared" si="1"/>
        <v>0</v>
      </c>
      <c r="AJ29" s="22"/>
    </row>
    <row r="30" spans="1:36" ht="15.75" thickBot="1" x14ac:dyDescent="0.3">
      <c r="A30" s="22"/>
      <c r="B30" s="32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99">
        <f>SUM(AH23:AH29)</f>
        <v>0</v>
      </c>
      <c r="AI30" s="30"/>
      <c r="AJ30" s="22"/>
    </row>
    <row r="31" spans="1:36" x14ac:dyDescent="0.25">
      <c r="A31" s="22"/>
      <c r="B31" s="32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22"/>
    </row>
    <row r="32" spans="1:36" x14ac:dyDescent="0.25">
      <c r="A32" s="22"/>
      <c r="B32" s="32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22"/>
    </row>
    <row r="33" spans="1:36" x14ac:dyDescent="0.25">
      <c r="A33" s="22"/>
      <c r="B33" s="31" t="str">
        <f>PATRÓN!F40</f>
        <v>VIAJES</v>
      </c>
      <c r="C33" s="94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>
        <f>SUM(C33:AG33)</f>
        <v>0</v>
      </c>
      <c r="AI33" s="30" t="str">
        <f t="shared" si="1"/>
        <v>VIAJES</v>
      </c>
      <c r="AJ33" s="22"/>
    </row>
    <row r="34" spans="1:36" x14ac:dyDescent="0.25">
      <c r="A34" s="22"/>
      <c r="B34" s="31" t="str">
        <f>PATRÓN!F41</f>
        <v>BARES-CINE-RESTAURANTES</v>
      </c>
      <c r="C34" s="94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>
        <f t="shared" ref="AH34:AH39" si="4">SUM(C34:AG34)</f>
        <v>0</v>
      </c>
      <c r="AI34" s="30" t="str">
        <f t="shared" si="1"/>
        <v>BARES-CINE-RESTAURANTES</v>
      </c>
      <c r="AJ34" s="22"/>
    </row>
    <row r="35" spans="1:36" x14ac:dyDescent="0.25">
      <c r="A35" s="22"/>
      <c r="B35" s="31">
        <f>PATRÓN!F42</f>
        <v>0</v>
      </c>
      <c r="C35" s="94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>
        <f t="shared" si="4"/>
        <v>0</v>
      </c>
      <c r="AI35" s="30">
        <f t="shared" si="1"/>
        <v>0</v>
      </c>
      <c r="AJ35" s="22"/>
    </row>
    <row r="36" spans="1:36" x14ac:dyDescent="0.25">
      <c r="A36" s="22"/>
      <c r="B36" s="31">
        <f>PATRÓN!F43</f>
        <v>0</v>
      </c>
      <c r="C36" s="94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>
        <f t="shared" si="4"/>
        <v>0</v>
      </c>
      <c r="AI36" s="30">
        <f t="shared" si="1"/>
        <v>0</v>
      </c>
      <c r="AJ36" s="22"/>
    </row>
    <row r="37" spans="1:36" x14ac:dyDescent="0.25">
      <c r="A37" s="22"/>
      <c r="B37" s="31">
        <f>PATRÓN!F44</f>
        <v>0</v>
      </c>
      <c r="C37" s="94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>
        <f t="shared" si="4"/>
        <v>0</v>
      </c>
      <c r="AI37" s="30">
        <f t="shared" si="1"/>
        <v>0</v>
      </c>
      <c r="AJ37" s="22"/>
    </row>
    <row r="38" spans="1:36" x14ac:dyDescent="0.25">
      <c r="A38" s="22"/>
      <c r="B38" s="31">
        <f>PATRÓN!F45</f>
        <v>0</v>
      </c>
      <c r="C38" s="94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>
        <f t="shared" si="4"/>
        <v>0</v>
      </c>
      <c r="AI38" s="30">
        <f t="shared" si="1"/>
        <v>0</v>
      </c>
      <c r="AJ38" s="22"/>
    </row>
    <row r="39" spans="1:36" ht="15.75" thickBot="1" x14ac:dyDescent="0.3">
      <c r="A39" s="22"/>
      <c r="B39" s="31">
        <f>PATRÓN!F46</f>
        <v>0</v>
      </c>
      <c r="C39" s="94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8">
        <f t="shared" si="4"/>
        <v>0</v>
      </c>
      <c r="AI39" s="30">
        <f t="shared" si="1"/>
        <v>0</v>
      </c>
      <c r="AJ39" s="22"/>
    </row>
    <row r="40" spans="1:36" ht="15.75" thickBot="1" x14ac:dyDescent="0.3">
      <c r="A40" s="22"/>
      <c r="B40" s="32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99">
        <f>SUM(AH33:AH39)</f>
        <v>0</v>
      </c>
      <c r="AI40" s="30"/>
      <c r="AJ40" s="22"/>
    </row>
    <row r="41" spans="1:36" x14ac:dyDescent="0.25">
      <c r="A41" s="22"/>
      <c r="B41" s="32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22"/>
    </row>
    <row r="42" spans="1:36" x14ac:dyDescent="0.25">
      <c r="A42" s="22"/>
      <c r="B42" s="32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22"/>
    </row>
    <row r="43" spans="1:36" x14ac:dyDescent="0.25">
      <c r="A43" s="22"/>
      <c r="B43" s="31" t="str">
        <f>PATRÓN!F50</f>
        <v>CONSULTAS MÉDICAS</v>
      </c>
      <c r="C43" s="94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>
        <f>SUM(C43:AG43)</f>
        <v>0</v>
      </c>
      <c r="AI43" s="30" t="str">
        <f t="shared" si="1"/>
        <v>CONSULTAS MÉDICAS</v>
      </c>
      <c r="AJ43" s="22"/>
    </row>
    <row r="44" spans="1:36" x14ac:dyDescent="0.25">
      <c r="A44" s="22"/>
      <c r="B44" s="31" t="str">
        <f>PATRÓN!F51</f>
        <v>MEDICAMENTOS</v>
      </c>
      <c r="C44" s="94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>
        <f t="shared" ref="AH44:AH49" si="5">SUM(C44:AG44)</f>
        <v>0</v>
      </c>
      <c r="AI44" s="30" t="str">
        <f t="shared" si="1"/>
        <v>MEDICAMENTOS</v>
      </c>
      <c r="AJ44" s="22"/>
    </row>
    <row r="45" spans="1:36" x14ac:dyDescent="0.25">
      <c r="A45" s="22"/>
      <c r="B45" s="31" t="str">
        <f>PATRÓN!F52</f>
        <v>SEGURO DE VIDA 1</v>
      </c>
      <c r="C45" s="94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>
        <f t="shared" si="5"/>
        <v>0</v>
      </c>
      <c r="AI45" s="30" t="str">
        <f t="shared" si="1"/>
        <v>SEGURO DE VIDA 1</v>
      </c>
      <c r="AJ45" s="22"/>
    </row>
    <row r="46" spans="1:36" x14ac:dyDescent="0.25">
      <c r="A46" s="22"/>
      <c r="B46" s="31" t="str">
        <f>PATRÓN!F53</f>
        <v>SEGURO DE VIDA 2</v>
      </c>
      <c r="C46" s="94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>
        <f t="shared" si="5"/>
        <v>0</v>
      </c>
      <c r="AI46" s="30" t="str">
        <f t="shared" si="1"/>
        <v>SEGURO DE VIDA 2</v>
      </c>
      <c r="AJ46" s="22"/>
    </row>
    <row r="47" spans="1:36" x14ac:dyDescent="0.25">
      <c r="A47" s="22"/>
      <c r="B47" s="31">
        <f>PATRÓN!F54</f>
        <v>0</v>
      </c>
      <c r="C47" s="94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>
        <f t="shared" si="5"/>
        <v>0</v>
      </c>
      <c r="AI47" s="30">
        <f t="shared" si="1"/>
        <v>0</v>
      </c>
      <c r="AJ47" s="22"/>
    </row>
    <row r="48" spans="1:36" x14ac:dyDescent="0.25">
      <c r="A48" s="22"/>
      <c r="B48" s="31">
        <f>PATRÓN!F55</f>
        <v>0</v>
      </c>
      <c r="C48" s="94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>
        <f t="shared" si="5"/>
        <v>0</v>
      </c>
      <c r="AI48" s="30">
        <f t="shared" si="1"/>
        <v>0</v>
      </c>
      <c r="AJ48" s="22"/>
    </row>
    <row r="49" spans="1:36" ht="15.75" thickBot="1" x14ac:dyDescent="0.3">
      <c r="A49" s="22"/>
      <c r="B49" s="31">
        <f>PATRÓN!F56</f>
        <v>0</v>
      </c>
      <c r="C49" s="94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8">
        <f t="shared" si="5"/>
        <v>0</v>
      </c>
      <c r="AI49" s="30">
        <f t="shared" si="1"/>
        <v>0</v>
      </c>
      <c r="AJ49" s="22"/>
    </row>
    <row r="50" spans="1:36" ht="15.75" thickBot="1" x14ac:dyDescent="0.3">
      <c r="A50" s="22"/>
      <c r="B50" s="32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99">
        <f>SUM(AH43:AH49)</f>
        <v>0</v>
      </c>
      <c r="AI50" s="30"/>
      <c r="AJ50" s="22"/>
    </row>
    <row r="51" spans="1:36" x14ac:dyDescent="0.25">
      <c r="A51" s="22"/>
      <c r="B51" s="32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22"/>
    </row>
    <row r="52" spans="1:36" x14ac:dyDescent="0.25">
      <c r="A52" s="22"/>
      <c r="B52" s="32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22"/>
    </row>
    <row r="53" spans="1:36" x14ac:dyDescent="0.25">
      <c r="A53" s="22"/>
      <c r="B53" s="31" t="str">
        <f>PATRÓN!F60</f>
        <v>AHORRO 1</v>
      </c>
      <c r="C53" s="94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>
        <f>SUM(C53:AG53)</f>
        <v>0</v>
      </c>
      <c r="AI53" s="30" t="str">
        <f t="shared" si="1"/>
        <v>AHORRO 1</v>
      </c>
      <c r="AJ53" s="22"/>
    </row>
    <row r="54" spans="1:36" x14ac:dyDescent="0.25">
      <c r="A54" s="22"/>
      <c r="B54" s="31" t="str">
        <f>PATRÓN!F61</f>
        <v>AHORRO 2</v>
      </c>
      <c r="C54" s="94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>
        <f t="shared" ref="AH54:AH59" si="6">SUM(C54:AG54)</f>
        <v>0</v>
      </c>
      <c r="AI54" s="30" t="str">
        <f t="shared" si="1"/>
        <v>AHORRO 2</v>
      </c>
      <c r="AJ54" s="22"/>
    </row>
    <row r="55" spans="1:36" x14ac:dyDescent="0.25">
      <c r="A55" s="22"/>
      <c r="B55" s="31" t="str">
        <f>PATRÓN!F62</f>
        <v>HACIENDA 1</v>
      </c>
      <c r="C55" s="94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>
        <f t="shared" si="6"/>
        <v>0</v>
      </c>
      <c r="AI55" s="30" t="str">
        <f t="shared" si="1"/>
        <v>HACIENDA 1</v>
      </c>
      <c r="AJ55" s="22"/>
    </row>
    <row r="56" spans="1:36" x14ac:dyDescent="0.25">
      <c r="A56" s="22"/>
      <c r="B56" s="31" t="str">
        <f>PATRÓN!F63</f>
        <v>HACIENDA 2</v>
      </c>
      <c r="C56" s="94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>
        <f t="shared" si="6"/>
        <v>0</v>
      </c>
      <c r="AI56" s="30" t="str">
        <f t="shared" si="1"/>
        <v>HACIENDA 2</v>
      </c>
      <c r="AJ56" s="22"/>
    </row>
    <row r="57" spans="1:36" x14ac:dyDescent="0.25">
      <c r="A57" s="22"/>
      <c r="B57" s="31" t="str">
        <f>PATRÓN!F64</f>
        <v>IBI</v>
      </c>
      <c r="C57" s="94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>
        <f t="shared" si="6"/>
        <v>0</v>
      </c>
      <c r="AI57" s="30" t="str">
        <f t="shared" si="1"/>
        <v>IBI</v>
      </c>
      <c r="AJ57" s="22"/>
    </row>
    <row r="58" spans="1:36" x14ac:dyDescent="0.25">
      <c r="A58" s="22"/>
      <c r="B58" s="31" t="str">
        <f>PATRÓN!F65</f>
        <v>IMPUESTO COCHE 1</v>
      </c>
      <c r="C58" s="94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>
        <f t="shared" si="6"/>
        <v>0</v>
      </c>
      <c r="AI58" s="30" t="str">
        <f t="shared" si="1"/>
        <v>IMPUESTO COCHE 1</v>
      </c>
      <c r="AJ58" s="22"/>
    </row>
    <row r="59" spans="1:36" ht="15.75" thickBot="1" x14ac:dyDescent="0.3">
      <c r="A59" s="22"/>
      <c r="B59" s="31" t="str">
        <f>PATRÓN!F66</f>
        <v>IMPUESTO COCHE 2</v>
      </c>
      <c r="C59" s="94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8">
        <f t="shared" si="6"/>
        <v>0</v>
      </c>
      <c r="AI59" s="30" t="str">
        <f t="shared" si="1"/>
        <v>IMPUESTO COCHE 2</v>
      </c>
      <c r="AJ59" s="22"/>
    </row>
    <row r="60" spans="1:36" ht="15.75" thickBot="1" x14ac:dyDescent="0.3">
      <c r="A60" s="22"/>
      <c r="B60" s="32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99">
        <f>SUM(AH53:AH59)</f>
        <v>0</v>
      </c>
      <c r="AI60" s="30"/>
      <c r="AJ60" s="22"/>
    </row>
    <row r="61" spans="1:36" x14ac:dyDescent="0.25">
      <c r="A61" s="22"/>
      <c r="B61" s="32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>
        <f t="shared" si="1"/>
        <v>0</v>
      </c>
      <c r="AJ61" s="22"/>
    </row>
    <row r="62" spans="1:36" x14ac:dyDescent="0.25">
      <c r="A62" s="22"/>
      <c r="B62" s="32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>
        <f t="shared" si="1"/>
        <v>0</v>
      </c>
      <c r="AJ62" s="22"/>
    </row>
    <row r="63" spans="1:36" x14ac:dyDescent="0.25">
      <c r="A63" s="22"/>
      <c r="B63" s="31" t="str">
        <f>PATRÓN!F70</f>
        <v>GASOIL</v>
      </c>
      <c r="C63" s="94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>
        <f>SUM(C63:AG63)</f>
        <v>0</v>
      </c>
      <c r="AI63" s="30" t="str">
        <f t="shared" si="1"/>
        <v>GASOIL</v>
      </c>
      <c r="AJ63" s="22"/>
    </row>
    <row r="64" spans="1:36" x14ac:dyDescent="0.25">
      <c r="A64" s="22"/>
      <c r="B64" s="31" t="str">
        <f>PATRÓN!F71</f>
        <v>GASTO DESAYUNO Y OTROS 1</v>
      </c>
      <c r="C64" s="94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>
        <f t="shared" ref="AH64:AH69" si="7">SUM(C64:AG64)</f>
        <v>0</v>
      </c>
      <c r="AI64" s="30" t="str">
        <f t="shared" si="1"/>
        <v>GASTO DESAYUNO Y OTROS 1</v>
      </c>
      <c r="AJ64" s="22"/>
    </row>
    <row r="65" spans="1:36" x14ac:dyDescent="0.25">
      <c r="A65" s="22"/>
      <c r="B65" s="31" t="str">
        <f>PATRÓN!F72</f>
        <v>GASTO DESAYUNO Y OTROS 2</v>
      </c>
      <c r="C65" s="94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>
        <f t="shared" si="7"/>
        <v>0</v>
      </c>
      <c r="AI65" s="30" t="str">
        <f t="shared" si="1"/>
        <v>GASTO DESAYUNO Y OTROS 2</v>
      </c>
      <c r="AJ65" s="22"/>
    </row>
    <row r="66" spans="1:36" x14ac:dyDescent="0.25">
      <c r="A66" s="22"/>
      <c r="B66" s="31" t="str">
        <f>PATRÓN!F73</f>
        <v>AMPA</v>
      </c>
      <c r="C66" s="94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>
        <f t="shared" si="7"/>
        <v>0</v>
      </c>
      <c r="AI66" s="30" t="str">
        <f t="shared" si="1"/>
        <v>AMPA</v>
      </c>
      <c r="AJ66" s="22"/>
    </row>
    <row r="67" spans="1:36" x14ac:dyDescent="0.25">
      <c r="A67" s="22"/>
      <c r="B67" s="31" t="str">
        <f>PATRÓN!F74</f>
        <v>ACTIVIDADES EXTRAESCOLARES H1</v>
      </c>
      <c r="C67" s="94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>
        <f t="shared" si="7"/>
        <v>0</v>
      </c>
      <c r="AI67" s="30" t="str">
        <f t="shared" si="1"/>
        <v>ACTIVIDADES EXTRAESCOLARES H1</v>
      </c>
      <c r="AJ67" s="22"/>
    </row>
    <row r="68" spans="1:36" x14ac:dyDescent="0.25">
      <c r="A68" s="22"/>
      <c r="B68" s="31" t="str">
        <f>PATRÓN!F75</f>
        <v>ACTIVIDADES EXTRAESCOLARES H2</v>
      </c>
      <c r="C68" s="94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>
        <f t="shared" si="7"/>
        <v>0</v>
      </c>
      <c r="AI68" s="30" t="str">
        <f t="shared" ref="AI68:AI69" si="8">B68</f>
        <v>ACTIVIDADES EXTRAESCOLARES H2</v>
      </c>
      <c r="AJ68" s="22"/>
    </row>
    <row r="69" spans="1:36" ht="15.75" thickBot="1" x14ac:dyDescent="0.3">
      <c r="A69" s="22"/>
      <c r="B69" s="31" t="str">
        <f>PATRÓN!F76</f>
        <v>FONDO DE RESERVA</v>
      </c>
      <c r="C69" s="94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>
        <f t="shared" si="7"/>
        <v>0</v>
      </c>
      <c r="AI69" s="30" t="str">
        <f t="shared" si="8"/>
        <v>FONDO DE RESERVA</v>
      </c>
      <c r="AJ69" s="22"/>
    </row>
    <row r="70" spans="1:36" s="1" customFormat="1" ht="15.75" thickBot="1" x14ac:dyDescent="0.3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99">
        <f>SUM(AH63:AH69)</f>
        <v>0</v>
      </c>
      <c r="AI70" s="22"/>
      <c r="AJ70" s="22"/>
    </row>
    <row r="71" spans="1:36" s="1" customFormat="1" ht="15.75" thickBot="1" x14ac:dyDescent="0.3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</row>
    <row r="72" spans="1:36" ht="15.75" thickBot="1" x14ac:dyDescent="0.3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132" t="s">
        <v>63</v>
      </c>
      <c r="AF72" s="133"/>
      <c r="AG72" s="134"/>
      <c r="AH72" s="23">
        <f>AH70+AH60+AH50+AH40+AH30+AH20+AH10</f>
        <v>0</v>
      </c>
      <c r="AI72" s="22"/>
      <c r="AJ72" s="22"/>
    </row>
    <row r="73" spans="1:36" s="1" customFormat="1" x14ac:dyDescent="0.2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</row>
    <row r="74" spans="1:36" s="1" customFormat="1" x14ac:dyDescent="0.2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</row>
    <row r="75" spans="1:36" s="1" customFormat="1" x14ac:dyDescent="0.2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</row>
    <row r="76" spans="1:36" s="1" customFormat="1" x14ac:dyDescent="0.25"/>
    <row r="77" spans="1:36" s="1" customFormat="1" x14ac:dyDescent="0.25"/>
    <row r="78" spans="1:36" s="1" customFormat="1" x14ac:dyDescent="0.25"/>
    <row r="79" spans="1:36" x14ac:dyDescent="0.25">
      <c r="AI79" s="1"/>
    </row>
  </sheetData>
  <sheetProtection password="F79E" sheet="1" objects="1" scenarios="1"/>
  <mergeCells count="1">
    <mergeCell ref="AE72:AG7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topLeftCell="A67" workbookViewId="0">
      <selection activeCell="H77" sqref="H77:J77"/>
    </sheetView>
  </sheetViews>
  <sheetFormatPr baseColWidth="10" defaultColWidth="9.140625" defaultRowHeight="15" x14ac:dyDescent="0.25"/>
  <cols>
    <col min="1" max="1" width="31" style="1" customWidth="1"/>
    <col min="2" max="2" width="21.85546875" style="1" customWidth="1"/>
    <col min="3" max="3" width="20" style="1" customWidth="1"/>
    <col min="4" max="4" width="16.7109375" style="1" customWidth="1"/>
    <col min="5" max="5" width="9.140625" style="1"/>
    <col min="6" max="6" width="36.42578125" style="1" customWidth="1"/>
    <col min="7" max="7" width="7.85546875" style="1" customWidth="1"/>
    <col min="8" max="8" width="9.5703125" style="1" customWidth="1"/>
    <col min="9" max="11" width="9.140625" style="1"/>
  </cols>
  <sheetData>
    <row r="1" spans="1:12" ht="15.75" thickBot="1" x14ac:dyDescent="0.3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x14ac:dyDescent="0.25">
      <c r="A2" s="100" t="str">
        <f>PATRÓN!A2</f>
        <v>PRESUPUESTO FAMILIAR 2015</v>
      </c>
      <c r="B2" s="101"/>
      <c r="C2" s="101"/>
      <c r="D2" s="102"/>
      <c r="E2" s="20"/>
      <c r="F2" s="118" t="s">
        <v>49</v>
      </c>
      <c r="G2" s="20"/>
      <c r="H2" s="20"/>
      <c r="I2" s="20"/>
      <c r="J2" s="20"/>
      <c r="K2" s="20"/>
      <c r="L2" s="20"/>
    </row>
    <row r="3" spans="1:12" ht="15.75" thickBot="1" x14ac:dyDescent="0.3">
      <c r="A3" s="103"/>
      <c r="B3" s="104"/>
      <c r="C3" s="104"/>
      <c r="D3" s="105"/>
      <c r="E3" s="20"/>
      <c r="F3" s="119"/>
      <c r="G3" s="20"/>
      <c r="H3" s="20"/>
      <c r="I3" s="20"/>
      <c r="J3" s="20"/>
      <c r="K3" s="20"/>
      <c r="L3" s="20"/>
    </row>
    <row r="4" spans="1:12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5.75" thickBot="1" x14ac:dyDescent="0.3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2" ht="15.75" thickBot="1" x14ac:dyDescent="0.3">
      <c r="A6" s="123" t="str">
        <f>PATRÓN!A6</f>
        <v>INGRESOS</v>
      </c>
      <c r="B6" s="124"/>
      <c r="C6" s="124"/>
      <c r="D6" s="125"/>
      <c r="E6" s="20"/>
      <c r="F6" s="126" t="str">
        <f>PATRÓN!F6</f>
        <v>GASTOS</v>
      </c>
      <c r="G6" s="127"/>
      <c r="H6" s="127"/>
      <c r="I6" s="127"/>
      <c r="J6" s="127"/>
      <c r="K6" s="128"/>
      <c r="L6" s="20"/>
    </row>
    <row r="7" spans="1:12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2" ht="15.75" thickBot="1" x14ac:dyDescent="0.3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</row>
    <row r="9" spans="1:12" ht="21.75" thickBot="1" x14ac:dyDescent="0.4">
      <c r="A9" s="19" t="str">
        <f>PATRÓN!A9</f>
        <v>CONCEPTO</v>
      </c>
      <c r="B9" s="54" t="str">
        <f>PATRÓN!B9</f>
        <v>CANTIDAD ESTIMADA</v>
      </c>
      <c r="C9" s="54" t="str">
        <f>PATRÓN!C9</f>
        <v>CANTIDAD REAL</v>
      </c>
      <c r="D9" s="54" t="str">
        <f>PATRÓN!D9</f>
        <v>DIFERENCIA</v>
      </c>
      <c r="E9" s="20"/>
      <c r="F9" s="15" t="str">
        <f>PATRÓN!F9</f>
        <v>GASTOS CASA</v>
      </c>
      <c r="G9" s="5" t="str">
        <f>PATRÓN!G9</f>
        <v>SALDO A.</v>
      </c>
      <c r="H9" s="5" t="str">
        <f>PATRÓN!H9</f>
        <v>ESTIMA.</v>
      </c>
      <c r="I9" s="5" t="str">
        <f>PATRÓN!I9</f>
        <v>REAL</v>
      </c>
      <c r="J9" s="5" t="str">
        <f>PATRÓN!J9</f>
        <v>DIF</v>
      </c>
      <c r="K9" s="6" t="str">
        <f>PATRÓN!K9</f>
        <v>SALDO ACU.</v>
      </c>
      <c r="L9" s="20"/>
    </row>
    <row r="10" spans="1:12" ht="15.75" thickBot="1" x14ac:dyDescent="0.3">
      <c r="A10" s="7">
        <f>PATRÓN!A10</f>
        <v>0</v>
      </c>
      <c r="B10" s="36"/>
      <c r="C10" s="36"/>
      <c r="D10" s="33">
        <f>C10-B10</f>
        <v>0</v>
      </c>
      <c r="E10" s="20"/>
      <c r="F10" s="16">
        <f>PATRÓN!F10</f>
        <v>0</v>
      </c>
      <c r="G10" s="43">
        <f>ENERO!K10</f>
        <v>0</v>
      </c>
      <c r="H10" s="48"/>
      <c r="I10" s="43">
        <f>'APUNTE DE GASTOS DE FEBRERO'!AH3</f>
        <v>0</v>
      </c>
      <c r="J10" s="43">
        <f>H10-I10</f>
        <v>0</v>
      </c>
      <c r="K10" s="45">
        <f>G10+J10</f>
        <v>0</v>
      </c>
      <c r="L10" s="20"/>
    </row>
    <row r="11" spans="1:12" ht="15.75" thickBot="1" x14ac:dyDescent="0.3">
      <c r="A11" s="9">
        <f>PATRÓN!A11</f>
        <v>0</v>
      </c>
      <c r="B11" s="37"/>
      <c r="C11" s="37"/>
      <c r="D11" s="33">
        <f t="shared" ref="D11:D16" si="0">C11-B11</f>
        <v>0</v>
      </c>
      <c r="E11" s="20"/>
      <c r="F11" s="17" t="str">
        <f>PATRÓN!F11</f>
        <v>LUZ</v>
      </c>
      <c r="G11" s="43">
        <f>ENERO!K11</f>
        <v>0</v>
      </c>
      <c r="H11" s="49"/>
      <c r="I11" s="40">
        <f>'APUNTE DE GASTOS DE FEBRERO'!AH4</f>
        <v>0</v>
      </c>
      <c r="J11" s="40">
        <f t="shared" ref="J11:J16" si="1">H11-I11</f>
        <v>0</v>
      </c>
      <c r="K11" s="46">
        <f t="shared" ref="K11:K16" si="2">G11+J11</f>
        <v>0</v>
      </c>
      <c r="L11" s="20"/>
    </row>
    <row r="12" spans="1:12" ht="15.75" thickBot="1" x14ac:dyDescent="0.3">
      <c r="A12" s="9">
        <f>PATRÓN!A12</f>
        <v>0</v>
      </c>
      <c r="B12" s="37"/>
      <c r="C12" s="37"/>
      <c r="D12" s="33">
        <f t="shared" si="0"/>
        <v>0</v>
      </c>
      <c r="E12" s="20"/>
      <c r="F12" s="17" t="str">
        <f>PATRÓN!F12</f>
        <v>AGUA</v>
      </c>
      <c r="G12" s="43">
        <f>ENERO!K12</f>
        <v>0</v>
      </c>
      <c r="H12" s="49"/>
      <c r="I12" s="40">
        <f>'APUNTE DE GASTOS DE FEBRERO'!AH5</f>
        <v>0</v>
      </c>
      <c r="J12" s="40">
        <f t="shared" si="1"/>
        <v>0</v>
      </c>
      <c r="K12" s="46">
        <f t="shared" si="2"/>
        <v>0</v>
      </c>
      <c r="L12" s="20"/>
    </row>
    <row r="13" spans="1:12" ht="15.75" thickBot="1" x14ac:dyDescent="0.3">
      <c r="A13" s="9">
        <f>PATRÓN!A13</f>
        <v>0</v>
      </c>
      <c r="B13" s="37"/>
      <c r="C13" s="37"/>
      <c r="D13" s="33">
        <f t="shared" si="0"/>
        <v>0</v>
      </c>
      <c r="E13" s="20"/>
      <c r="F13" s="17">
        <f>PATRÓN!F13</f>
        <v>0</v>
      </c>
      <c r="G13" s="43">
        <f>ENERO!K13</f>
        <v>0</v>
      </c>
      <c r="H13" s="49"/>
      <c r="I13" s="40">
        <f>'APUNTE DE GASTOS DE FEBRERO'!AH6</f>
        <v>0</v>
      </c>
      <c r="J13" s="40">
        <f t="shared" si="1"/>
        <v>0</v>
      </c>
      <c r="K13" s="46">
        <f t="shared" si="2"/>
        <v>0</v>
      </c>
      <c r="L13" s="20"/>
    </row>
    <row r="14" spans="1:12" ht="15.75" thickBot="1" x14ac:dyDescent="0.3">
      <c r="A14" s="9">
        <f>PATRÓN!A14</f>
        <v>0</v>
      </c>
      <c r="B14" s="37"/>
      <c r="C14" s="37"/>
      <c r="D14" s="33">
        <f t="shared" si="0"/>
        <v>0</v>
      </c>
      <c r="E14" s="20"/>
      <c r="F14" s="17" t="str">
        <f>PATRÓN!F14</f>
        <v>MANTENIMIENTO</v>
      </c>
      <c r="G14" s="43">
        <f>ENERO!K14</f>
        <v>0</v>
      </c>
      <c r="H14" s="49"/>
      <c r="I14" s="40">
        <f>'APUNTE DE GASTOS DE FEBRERO'!AH7</f>
        <v>0</v>
      </c>
      <c r="J14" s="40">
        <f t="shared" si="1"/>
        <v>0</v>
      </c>
      <c r="K14" s="46">
        <f t="shared" si="2"/>
        <v>0</v>
      </c>
      <c r="L14" s="20"/>
    </row>
    <row r="15" spans="1:12" ht="15.75" thickBot="1" x14ac:dyDescent="0.3">
      <c r="A15" s="9" t="str">
        <f>PATRÓN!A15</f>
        <v>REMANENTE MES ANTERIOR</v>
      </c>
      <c r="B15" s="40">
        <f>ENERO!C25</f>
        <v>0</v>
      </c>
      <c r="C15" s="40">
        <f>B15</f>
        <v>0</v>
      </c>
      <c r="D15" s="33">
        <f t="shared" si="0"/>
        <v>0</v>
      </c>
      <c r="E15" s="20"/>
      <c r="F15" s="17">
        <f>PATRÓN!F15</f>
        <v>0</v>
      </c>
      <c r="G15" s="43">
        <f>ENERO!K15</f>
        <v>0</v>
      </c>
      <c r="H15" s="49"/>
      <c r="I15" s="40">
        <f>'APUNTE DE GASTOS DE FEBRERO'!AH8</f>
        <v>0</v>
      </c>
      <c r="J15" s="40">
        <f t="shared" si="1"/>
        <v>0</v>
      </c>
      <c r="K15" s="46">
        <f t="shared" si="2"/>
        <v>0</v>
      </c>
      <c r="L15" s="20"/>
    </row>
    <row r="16" spans="1:12" ht="15.75" thickBot="1" x14ac:dyDescent="0.3">
      <c r="A16" s="9" t="str">
        <f>PATRÓN!A16</f>
        <v>FONDO DE RESERVA</v>
      </c>
      <c r="B16" s="37"/>
      <c r="C16" s="37"/>
      <c r="D16" s="33">
        <f t="shared" si="0"/>
        <v>0</v>
      </c>
      <c r="E16" s="20"/>
      <c r="F16" s="18">
        <f>PATRÓN!F16</f>
        <v>0</v>
      </c>
      <c r="G16" s="43">
        <f>ENERO!K16</f>
        <v>0</v>
      </c>
      <c r="H16" s="50"/>
      <c r="I16" s="44">
        <f>'APUNTE DE GASTOS DE FEBRERO'!AH9</f>
        <v>0</v>
      </c>
      <c r="J16" s="44">
        <f t="shared" si="1"/>
        <v>0</v>
      </c>
      <c r="K16" s="47">
        <f t="shared" si="2"/>
        <v>0</v>
      </c>
      <c r="L16" s="20"/>
    </row>
    <row r="17" spans="1:12" x14ac:dyDescent="0.25">
      <c r="A17" s="20"/>
      <c r="B17" s="35">
        <f>SUM(B10:B16)</f>
        <v>0</v>
      </c>
      <c r="C17" s="35">
        <f>SUM(C10:C16)</f>
        <v>0</v>
      </c>
      <c r="D17" s="34">
        <f>SUM(D10:D16)</f>
        <v>0</v>
      </c>
      <c r="E17" s="20"/>
      <c r="F17" s="20"/>
      <c r="G17" s="20"/>
      <c r="H17" s="93">
        <f>SUM(H10:H16)</f>
        <v>0</v>
      </c>
      <c r="I17" s="93">
        <f t="shared" ref="I17:J17" si="3">SUM(I10:I16)</f>
        <v>0</v>
      </c>
      <c r="J17" s="93">
        <f t="shared" si="3"/>
        <v>0</v>
      </c>
      <c r="K17" s="20"/>
      <c r="L17" s="20"/>
    </row>
    <row r="18" spans="1:12" ht="15.75" thickBot="1" x14ac:dyDescent="0.3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</row>
    <row r="19" spans="1:12" ht="21.75" thickBot="1" x14ac:dyDescent="0.4">
      <c r="A19" s="129" t="str">
        <f>PATRÓN!A19</f>
        <v>RESULTADO DEL MES</v>
      </c>
      <c r="B19" s="130"/>
      <c r="C19" s="130"/>
      <c r="D19" s="131"/>
      <c r="E19" s="20"/>
      <c r="F19" s="15" t="str">
        <f>PATRÓN!F19</f>
        <v>VEHÍCULOS</v>
      </c>
      <c r="G19" s="5" t="str">
        <f>PATRÓN!G19</f>
        <v>SALDO A.</v>
      </c>
      <c r="H19" s="5" t="str">
        <f>PATRÓN!H19</f>
        <v>ESTIMA.</v>
      </c>
      <c r="I19" s="5" t="str">
        <f>PATRÓN!I19</f>
        <v>REAL</v>
      </c>
      <c r="J19" s="5" t="str">
        <f>PATRÓN!J19</f>
        <v>DIF</v>
      </c>
      <c r="K19" s="6" t="str">
        <f>PATRÓN!K19</f>
        <v>SALDO ACU.</v>
      </c>
      <c r="L19" s="20"/>
    </row>
    <row r="20" spans="1:12" ht="15.75" thickBot="1" x14ac:dyDescent="0.3">
      <c r="A20" s="20"/>
      <c r="B20" s="20"/>
      <c r="C20" s="20"/>
      <c r="D20" s="20"/>
      <c r="E20" s="20"/>
      <c r="F20" s="16">
        <f>PATRÓN!F20</f>
        <v>0</v>
      </c>
      <c r="G20" s="43">
        <f>ENERO!K20</f>
        <v>0</v>
      </c>
      <c r="H20" s="48"/>
      <c r="I20" s="43">
        <f>'APUNTE DE GASTOS DE FEBRERO'!AH13</f>
        <v>0</v>
      </c>
      <c r="J20" s="43">
        <f>H20-I20</f>
        <v>0</v>
      </c>
      <c r="K20" s="45">
        <f>G20+J20</f>
        <v>0</v>
      </c>
      <c r="L20" s="20"/>
    </row>
    <row r="21" spans="1:12" ht="15.75" thickBot="1" x14ac:dyDescent="0.3">
      <c r="A21" s="20"/>
      <c r="B21" s="20"/>
      <c r="C21" s="20"/>
      <c r="D21" s="20"/>
      <c r="E21" s="20"/>
      <c r="F21" s="17">
        <f>PATRÓN!F21</f>
        <v>0</v>
      </c>
      <c r="G21" s="43">
        <f>ENERO!K21</f>
        <v>0</v>
      </c>
      <c r="H21" s="49"/>
      <c r="I21" s="40">
        <f>'APUNTE DE GASTOS DE FEBRERO'!AH14</f>
        <v>0</v>
      </c>
      <c r="J21" s="40">
        <f t="shared" ref="J21:J26" si="4">H21-I21</f>
        <v>0</v>
      </c>
      <c r="K21" s="46">
        <f t="shared" ref="K21:K26" si="5">G21+J21</f>
        <v>0</v>
      </c>
      <c r="L21" s="20"/>
    </row>
    <row r="22" spans="1:12" ht="15.75" thickBot="1" x14ac:dyDescent="0.3">
      <c r="A22" s="2" t="str">
        <f>PATRÓN!A22</f>
        <v>CONCEPTO</v>
      </c>
      <c r="B22" s="3" t="str">
        <f>PATRÓN!B22</f>
        <v>CANTIDAD ESTIMADA</v>
      </c>
      <c r="C22" s="3" t="str">
        <f>PATRÓN!C22</f>
        <v>CANTIDAD REAL</v>
      </c>
      <c r="D22" s="4" t="str">
        <f>PATRÓN!D22</f>
        <v>DIFERENCIA</v>
      </c>
      <c r="E22" s="20"/>
      <c r="F22" s="17">
        <f>PATRÓN!F22</f>
        <v>0</v>
      </c>
      <c r="G22" s="43">
        <f>ENERO!K22</f>
        <v>0</v>
      </c>
      <c r="H22" s="49"/>
      <c r="I22" s="40">
        <f>'APUNTE DE GASTOS DE FEBRERO'!AH15</f>
        <v>0</v>
      </c>
      <c r="J22" s="40">
        <f t="shared" si="4"/>
        <v>0</v>
      </c>
      <c r="K22" s="46">
        <f t="shared" si="5"/>
        <v>0</v>
      </c>
      <c r="L22" s="20"/>
    </row>
    <row r="23" spans="1:12" ht="15.75" thickBot="1" x14ac:dyDescent="0.3">
      <c r="A23" s="7" t="str">
        <f>PATRÓN!A23</f>
        <v>INGRESOS</v>
      </c>
      <c r="B23" s="36">
        <f>B17</f>
        <v>0</v>
      </c>
      <c r="C23" s="36">
        <f>C17</f>
        <v>0</v>
      </c>
      <c r="D23" s="41">
        <f>C23-B23</f>
        <v>0</v>
      </c>
      <c r="E23" s="20"/>
      <c r="F23" s="17">
        <f>PATRÓN!F23</f>
        <v>0</v>
      </c>
      <c r="G23" s="43">
        <f>ENERO!K23</f>
        <v>0</v>
      </c>
      <c r="H23" s="49"/>
      <c r="I23" s="40">
        <f>'APUNTE DE GASTOS DE FEBRERO'!AH16</f>
        <v>0</v>
      </c>
      <c r="J23" s="40">
        <f t="shared" si="4"/>
        <v>0</v>
      </c>
      <c r="K23" s="46">
        <f t="shared" si="5"/>
        <v>0</v>
      </c>
      <c r="L23" s="20"/>
    </row>
    <row r="24" spans="1:12" ht="15.75" thickBot="1" x14ac:dyDescent="0.3">
      <c r="A24" s="9" t="str">
        <f>PATRÓN!A24</f>
        <v>GASTOS</v>
      </c>
      <c r="B24" s="37">
        <f>H17+H27+H37+H47+H57+H67+H77</f>
        <v>0</v>
      </c>
      <c r="C24" s="37">
        <f>I17+I27+I37+I47+I57+I67+I77</f>
        <v>0</v>
      </c>
      <c r="D24" s="40">
        <f t="shared" ref="D24" si="6">B24-C24</f>
        <v>0</v>
      </c>
      <c r="E24" s="20"/>
      <c r="F24" s="17">
        <f>PATRÓN!F24</f>
        <v>0</v>
      </c>
      <c r="G24" s="43">
        <f>ENERO!K24</f>
        <v>0</v>
      </c>
      <c r="H24" s="49"/>
      <c r="I24" s="40">
        <f>'APUNTE DE GASTOS DE FEBRERO'!AH17</f>
        <v>0</v>
      </c>
      <c r="J24" s="40">
        <f t="shared" si="4"/>
        <v>0</v>
      </c>
      <c r="K24" s="46">
        <f t="shared" si="5"/>
        <v>0</v>
      </c>
      <c r="L24" s="20"/>
    </row>
    <row r="25" spans="1:12" ht="15.75" thickBot="1" x14ac:dyDescent="0.3">
      <c r="A25" s="9" t="str">
        <f>PATRÓN!A25</f>
        <v>REMANENTE DEL MES</v>
      </c>
      <c r="B25" s="42">
        <f>B23-B24</f>
        <v>0</v>
      </c>
      <c r="C25" s="42">
        <f>C23-C24</f>
        <v>0</v>
      </c>
      <c r="D25" s="9"/>
      <c r="E25" s="20"/>
      <c r="F25" s="17">
        <f>PATRÓN!F25</f>
        <v>0</v>
      </c>
      <c r="G25" s="43">
        <f>ENERO!K25</f>
        <v>0</v>
      </c>
      <c r="H25" s="49"/>
      <c r="I25" s="40">
        <f>'APUNTE DE GASTOS DE FEBRERO'!AH18</f>
        <v>0</v>
      </c>
      <c r="J25" s="40">
        <f t="shared" si="4"/>
        <v>0</v>
      </c>
      <c r="K25" s="46">
        <f t="shared" si="5"/>
        <v>0</v>
      </c>
      <c r="L25" s="20"/>
    </row>
    <row r="26" spans="1:12" ht="15.75" thickBot="1" x14ac:dyDescent="0.3">
      <c r="A26" s="9">
        <f>PATRÓN!A26</f>
        <v>0</v>
      </c>
      <c r="B26" s="37"/>
      <c r="C26" s="37"/>
      <c r="D26" s="9"/>
      <c r="E26" s="20"/>
      <c r="F26" s="18">
        <f>PATRÓN!F26</f>
        <v>0</v>
      </c>
      <c r="G26" s="43">
        <f>ENERO!K26</f>
        <v>0</v>
      </c>
      <c r="H26" s="50"/>
      <c r="I26" s="44">
        <f>'APUNTE DE GASTOS DE FEBRERO'!AH19</f>
        <v>0</v>
      </c>
      <c r="J26" s="44">
        <f t="shared" si="4"/>
        <v>0</v>
      </c>
      <c r="K26" s="47">
        <f t="shared" si="5"/>
        <v>0</v>
      </c>
      <c r="L26" s="20"/>
    </row>
    <row r="27" spans="1:12" x14ac:dyDescent="0.25">
      <c r="A27" s="9">
        <f>PATRÓN!A27</f>
        <v>0</v>
      </c>
      <c r="B27" s="37"/>
      <c r="C27" s="37"/>
      <c r="D27" s="9"/>
      <c r="E27" s="20"/>
      <c r="F27" s="20"/>
      <c r="G27" s="20"/>
      <c r="H27" s="93">
        <f>SUM(H20:H26)</f>
        <v>0</v>
      </c>
      <c r="I27" s="93">
        <f t="shared" ref="I27" si="7">SUM(I20:I26)</f>
        <v>0</v>
      </c>
      <c r="J27" s="93">
        <f t="shared" ref="J27" si="8">SUM(J20:J26)</f>
        <v>0</v>
      </c>
      <c r="K27" s="20"/>
      <c r="L27" s="20"/>
    </row>
    <row r="28" spans="1:12" ht="15.75" thickBot="1" x14ac:dyDescent="0.3">
      <c r="A28" s="9">
        <f>PATRÓN!A28</f>
        <v>0</v>
      </c>
      <c r="B28" s="37"/>
      <c r="C28" s="37"/>
      <c r="D28" s="9"/>
      <c r="E28" s="20"/>
      <c r="F28" s="20"/>
      <c r="G28" s="20"/>
      <c r="H28" s="20"/>
      <c r="I28" s="20"/>
      <c r="J28" s="20"/>
      <c r="K28" s="20"/>
      <c r="L28" s="20"/>
    </row>
    <row r="29" spans="1:12" ht="21.75" thickBot="1" x14ac:dyDescent="0.4">
      <c r="A29" s="9">
        <f>PATRÓN!A29</f>
        <v>0</v>
      </c>
      <c r="B29" s="37"/>
      <c r="C29" s="37"/>
      <c r="D29" s="9"/>
      <c r="E29" s="20"/>
      <c r="F29" s="15" t="str">
        <f>PATRÓN!F29</f>
        <v>GASTOS FAMILIA</v>
      </c>
      <c r="G29" s="5" t="str">
        <f>PATRÓN!G29</f>
        <v>SALDO A.</v>
      </c>
      <c r="H29" s="5" t="str">
        <f>PATRÓN!H29</f>
        <v>ESTIMA.</v>
      </c>
      <c r="I29" s="5" t="str">
        <f>PATRÓN!I29</f>
        <v>REAL</v>
      </c>
      <c r="J29" s="5" t="str">
        <f>PATRÓN!J29</f>
        <v>DIF</v>
      </c>
      <c r="K29" s="6" t="str">
        <f>PATRÓN!K29</f>
        <v>SALDO ACU.</v>
      </c>
      <c r="L29" s="20"/>
    </row>
    <row r="30" spans="1:12" ht="15.75" thickBot="1" x14ac:dyDescent="0.3">
      <c r="A30" s="20"/>
      <c r="B30" s="20"/>
      <c r="C30" s="20"/>
      <c r="D30" s="20"/>
      <c r="E30" s="20"/>
      <c r="F30" s="8" t="str">
        <f>PATRÓN!F30</f>
        <v>COMIDA</v>
      </c>
      <c r="G30" s="43">
        <f>ENERO!K30</f>
        <v>0</v>
      </c>
      <c r="H30" s="48"/>
      <c r="I30" s="43">
        <f>'APUNTE DE GASTOS DE FEBRERO'!AH23</f>
        <v>0</v>
      </c>
      <c r="J30" s="43">
        <f>H30-I30</f>
        <v>0</v>
      </c>
      <c r="K30" s="45">
        <f>G30+J30</f>
        <v>0</v>
      </c>
      <c r="L30" s="20"/>
    </row>
    <row r="31" spans="1:12" ht="15.75" thickBot="1" x14ac:dyDescent="0.3">
      <c r="A31" s="20"/>
      <c r="B31" s="20"/>
      <c r="C31" s="20"/>
      <c r="D31" s="20"/>
      <c r="E31" s="20"/>
      <c r="F31" s="10" t="str">
        <f>PATRÓN!F31</f>
        <v>PRODUCTOS DE LIMPIEZA</v>
      </c>
      <c r="G31" s="43">
        <f>ENERO!K31</f>
        <v>0</v>
      </c>
      <c r="H31" s="49"/>
      <c r="I31" s="40">
        <f>'APUNTE DE GASTOS DE FEBRERO'!AH24</f>
        <v>0</v>
      </c>
      <c r="J31" s="40">
        <f t="shared" ref="J31:J36" si="9">H31-I31</f>
        <v>0</v>
      </c>
      <c r="K31" s="46">
        <f t="shared" ref="K31:K36" si="10">G31+J31</f>
        <v>0</v>
      </c>
      <c r="L31" s="20"/>
    </row>
    <row r="32" spans="1:12" ht="15.75" thickBot="1" x14ac:dyDescent="0.3">
      <c r="A32" s="120" t="str">
        <f>PATRÓN!A32</f>
        <v>ESTADO DE LAS CUENTAS</v>
      </c>
      <c r="B32" s="121"/>
      <c r="C32" s="121"/>
      <c r="D32" s="122"/>
      <c r="E32" s="20"/>
      <c r="F32" s="10" t="str">
        <f>PATRÓN!F32</f>
        <v>OTROS</v>
      </c>
      <c r="G32" s="43">
        <f>ENERO!K32</f>
        <v>0</v>
      </c>
      <c r="H32" s="49"/>
      <c r="I32" s="40">
        <f>'APUNTE DE GASTOS DE FEBRERO'!AH25</f>
        <v>0</v>
      </c>
      <c r="J32" s="40">
        <f t="shared" si="9"/>
        <v>0</v>
      </c>
      <c r="K32" s="46">
        <f t="shared" si="10"/>
        <v>0</v>
      </c>
      <c r="L32" s="20"/>
    </row>
    <row r="33" spans="1:12" ht="15.75" thickBot="1" x14ac:dyDescent="0.3">
      <c r="A33" s="20"/>
      <c r="B33" s="20"/>
      <c r="C33" s="20"/>
      <c r="D33" s="20"/>
      <c r="E33" s="20"/>
      <c r="F33" s="10" t="str">
        <f>PATRÓN!F33</f>
        <v>VESTIDO</v>
      </c>
      <c r="G33" s="43">
        <f>ENERO!K33</f>
        <v>0</v>
      </c>
      <c r="H33" s="49"/>
      <c r="I33" s="40">
        <f>'APUNTE DE GASTOS DE FEBRERO'!AH26</f>
        <v>0</v>
      </c>
      <c r="J33" s="40">
        <f t="shared" si="9"/>
        <v>0</v>
      </c>
      <c r="K33" s="46">
        <f t="shared" si="10"/>
        <v>0</v>
      </c>
      <c r="L33" s="20"/>
    </row>
    <row r="34" spans="1:12" ht="15.75" thickBot="1" x14ac:dyDescent="0.3">
      <c r="A34" s="20"/>
      <c r="B34" s="20"/>
      <c r="C34" s="20"/>
      <c r="D34" s="20"/>
      <c r="E34" s="20"/>
      <c r="F34" s="10" t="str">
        <f>PATRÓN!F34</f>
        <v>CALZADO</v>
      </c>
      <c r="G34" s="43">
        <f>ENERO!K34</f>
        <v>0</v>
      </c>
      <c r="H34" s="49"/>
      <c r="I34" s="40">
        <f>'APUNTE DE GASTOS DE FEBRERO'!AH27</f>
        <v>0</v>
      </c>
      <c r="J34" s="40">
        <f t="shared" si="9"/>
        <v>0</v>
      </c>
      <c r="K34" s="46">
        <f t="shared" si="10"/>
        <v>0</v>
      </c>
      <c r="L34" s="20"/>
    </row>
    <row r="35" spans="1:12" ht="15.75" thickBot="1" x14ac:dyDescent="0.3">
      <c r="A35" s="2" t="str">
        <f>PATRÓN!A35</f>
        <v>CONCEPTO</v>
      </c>
      <c r="B35" s="3" t="str">
        <f>PATRÓN!B35</f>
        <v>SALDO INICIO</v>
      </c>
      <c r="C35" s="3" t="str">
        <f>PATRÓN!C35</f>
        <v>ENTRADAS</v>
      </c>
      <c r="D35" s="4" t="str">
        <f>PATRÓN!D35</f>
        <v>SALDO FINAL</v>
      </c>
      <c r="E35" s="20"/>
      <c r="F35" s="10" t="str">
        <f>PATRÓN!F35</f>
        <v>MATERIAL ESCOLAR-LIBROS</v>
      </c>
      <c r="G35" s="43">
        <f>ENERO!K35</f>
        <v>0</v>
      </c>
      <c r="H35" s="49"/>
      <c r="I35" s="40">
        <f>'APUNTE DE GASTOS DE FEBRERO'!AH28</f>
        <v>0</v>
      </c>
      <c r="J35" s="40">
        <f t="shared" si="9"/>
        <v>0</v>
      </c>
      <c r="K35" s="46">
        <f t="shared" si="10"/>
        <v>0</v>
      </c>
      <c r="L35" s="20"/>
    </row>
    <row r="36" spans="1:12" ht="15.75" thickBot="1" x14ac:dyDescent="0.3">
      <c r="A36" s="7" t="str">
        <f>PATRÓN!A36</f>
        <v>CUENTA COMÚN DE GASTOS</v>
      </c>
      <c r="B36" s="38">
        <f>ENERO!D36</f>
        <v>0</v>
      </c>
      <c r="C36" s="41">
        <f>C25</f>
        <v>0</v>
      </c>
      <c r="D36" s="38">
        <f>B36+C36</f>
        <v>0</v>
      </c>
      <c r="E36" s="20"/>
      <c r="F36" s="12">
        <f>PATRÓN!F36</f>
        <v>0</v>
      </c>
      <c r="G36" s="43">
        <f>ENERO!K36</f>
        <v>0</v>
      </c>
      <c r="H36" s="50"/>
      <c r="I36" s="44">
        <f>'APUNTE DE GASTOS DE FEBRERO'!AH29</f>
        <v>0</v>
      </c>
      <c r="J36" s="44">
        <f t="shared" si="9"/>
        <v>0</v>
      </c>
      <c r="K36" s="47">
        <f t="shared" si="10"/>
        <v>0</v>
      </c>
      <c r="L36" s="20"/>
    </row>
    <row r="37" spans="1:12" x14ac:dyDescent="0.25">
      <c r="A37" s="9" t="str">
        <f>PATRÓN!A37</f>
        <v>FONDO DE RESERVA</v>
      </c>
      <c r="B37" s="38">
        <f>ENERO!D37</f>
        <v>0</v>
      </c>
      <c r="C37" s="39">
        <f>I76-C16</f>
        <v>0</v>
      </c>
      <c r="D37" s="38">
        <f>B37+C37</f>
        <v>0</v>
      </c>
      <c r="E37" s="20"/>
      <c r="F37" s="20"/>
      <c r="G37" s="20"/>
      <c r="H37" s="93">
        <f>SUM(H30:H36)</f>
        <v>0</v>
      </c>
      <c r="I37" s="93">
        <f t="shared" ref="I37" si="11">SUM(I30:I36)</f>
        <v>0</v>
      </c>
      <c r="J37" s="93">
        <f t="shared" ref="J37" si="12">SUM(J30:J36)</f>
        <v>0</v>
      </c>
      <c r="K37" s="20"/>
      <c r="L37" s="20"/>
    </row>
    <row r="38" spans="1:12" ht="15.75" thickBot="1" x14ac:dyDescent="0.3">
      <c r="A38" s="9" t="str">
        <f>PATRÓN!A38</f>
        <v>AHORRO 1</v>
      </c>
      <c r="B38" s="38">
        <f>ENERO!D38</f>
        <v>0</v>
      </c>
      <c r="C38" s="39">
        <f>I60</f>
        <v>0</v>
      </c>
      <c r="D38" s="38">
        <f>B38+C38</f>
        <v>0</v>
      </c>
      <c r="E38" s="20"/>
      <c r="F38" s="20"/>
      <c r="G38" s="20"/>
      <c r="H38" s="20"/>
      <c r="I38" s="20"/>
      <c r="J38" s="20"/>
      <c r="K38" s="20"/>
      <c r="L38" s="20"/>
    </row>
    <row r="39" spans="1:12" ht="21.75" thickBot="1" x14ac:dyDescent="0.4">
      <c r="A39" s="9" t="str">
        <f>PATRÓN!A39</f>
        <v>AHORRO 2</v>
      </c>
      <c r="B39" s="38">
        <f>ENERO!D39</f>
        <v>0</v>
      </c>
      <c r="C39" s="39">
        <f>I61</f>
        <v>0</v>
      </c>
      <c r="D39" s="38">
        <f>B39+C39</f>
        <v>0</v>
      </c>
      <c r="E39" s="20"/>
      <c r="F39" s="15" t="str">
        <f>PATRÓN!F39</f>
        <v>OCIO-TELECO</v>
      </c>
      <c r="G39" s="5" t="str">
        <f>PATRÓN!G39</f>
        <v>SALDO A.</v>
      </c>
      <c r="H39" s="5" t="str">
        <f>PATRÓN!H39</f>
        <v>ESTIMA.</v>
      </c>
      <c r="I39" s="5" t="str">
        <f>PATRÓN!I39</f>
        <v>REAL</v>
      </c>
      <c r="J39" s="5" t="str">
        <f>PATRÓN!J39</f>
        <v>DIF</v>
      </c>
      <c r="K39" s="6" t="str">
        <f>PATRÓN!K39</f>
        <v>SALDO ACU.</v>
      </c>
      <c r="L39" s="20"/>
    </row>
    <row r="40" spans="1:12" ht="15.75" thickBot="1" x14ac:dyDescent="0.3">
      <c r="A40" s="9">
        <f>PATRÓN!A40</f>
        <v>0</v>
      </c>
      <c r="B40" s="9"/>
      <c r="C40" s="9"/>
      <c r="D40" s="9"/>
      <c r="E40" s="20"/>
      <c r="F40" s="8" t="str">
        <f>PATRÓN!F40</f>
        <v>VIAJES</v>
      </c>
      <c r="G40" s="43">
        <f>ENERO!K40</f>
        <v>0</v>
      </c>
      <c r="H40" s="48"/>
      <c r="I40" s="43">
        <f>'APUNTE DE GASTOS DE FEBRERO'!AH33</f>
        <v>0</v>
      </c>
      <c r="J40" s="43">
        <f>H40-I40</f>
        <v>0</v>
      </c>
      <c r="K40" s="45">
        <f>G40+J40</f>
        <v>0</v>
      </c>
      <c r="L40" s="20"/>
    </row>
    <row r="41" spans="1:12" ht="15.75" thickBot="1" x14ac:dyDescent="0.3">
      <c r="A41" s="9">
        <f>PATRÓN!A41</f>
        <v>0</v>
      </c>
      <c r="B41" s="9"/>
      <c r="C41" s="9"/>
      <c r="D41" s="9"/>
      <c r="E41" s="20"/>
      <c r="F41" s="10" t="str">
        <f>PATRÓN!F41</f>
        <v>BARES-CINE-RESTAURANTES</v>
      </c>
      <c r="G41" s="43">
        <f>ENERO!K41</f>
        <v>0</v>
      </c>
      <c r="H41" s="49"/>
      <c r="I41" s="40">
        <f>'APUNTE DE GASTOS DE FEBRERO'!AH34</f>
        <v>0</v>
      </c>
      <c r="J41" s="40">
        <f t="shared" ref="J41:J46" si="13">H41-I41</f>
        <v>0</v>
      </c>
      <c r="K41" s="46">
        <f t="shared" ref="K41:K46" si="14">G41+J41</f>
        <v>0</v>
      </c>
      <c r="L41" s="20"/>
    </row>
    <row r="42" spans="1:12" ht="15.75" thickBot="1" x14ac:dyDescent="0.3">
      <c r="A42" s="9">
        <f>PATRÓN!A42</f>
        <v>0</v>
      </c>
      <c r="B42" s="9"/>
      <c r="C42" s="9"/>
      <c r="D42" s="9"/>
      <c r="E42" s="20"/>
      <c r="F42" s="10">
        <f>PATRÓN!F42</f>
        <v>0</v>
      </c>
      <c r="G42" s="43">
        <f>ENERO!K42</f>
        <v>0</v>
      </c>
      <c r="H42" s="49"/>
      <c r="I42" s="40">
        <f>'APUNTE DE GASTOS DE FEBRERO'!AH35</f>
        <v>0</v>
      </c>
      <c r="J42" s="40">
        <f t="shared" si="13"/>
        <v>0</v>
      </c>
      <c r="K42" s="46">
        <f t="shared" si="14"/>
        <v>0</v>
      </c>
      <c r="L42" s="20"/>
    </row>
    <row r="43" spans="1:12" ht="15.75" thickBot="1" x14ac:dyDescent="0.3">
      <c r="A43" s="20"/>
      <c r="B43" s="20"/>
      <c r="C43" s="20"/>
      <c r="D43" s="20"/>
      <c r="E43" s="20"/>
      <c r="F43" s="10">
        <f>PATRÓN!F43</f>
        <v>0</v>
      </c>
      <c r="G43" s="43">
        <f>ENERO!K43</f>
        <v>0</v>
      </c>
      <c r="H43" s="49"/>
      <c r="I43" s="40">
        <f>'APUNTE DE GASTOS DE FEBRERO'!AH36</f>
        <v>0</v>
      </c>
      <c r="J43" s="40">
        <f t="shared" si="13"/>
        <v>0</v>
      </c>
      <c r="K43" s="46">
        <f t="shared" si="14"/>
        <v>0</v>
      </c>
      <c r="L43" s="20"/>
    </row>
    <row r="44" spans="1:12" ht="15.75" thickBot="1" x14ac:dyDescent="0.3">
      <c r="A44" s="20"/>
      <c r="B44" s="20"/>
      <c r="C44" s="20"/>
      <c r="D44" s="20"/>
      <c r="E44" s="20"/>
      <c r="F44" s="10">
        <f>PATRÓN!F44</f>
        <v>0</v>
      </c>
      <c r="G44" s="43">
        <f>ENERO!K44</f>
        <v>0</v>
      </c>
      <c r="H44" s="49"/>
      <c r="I44" s="40">
        <f>'APUNTE DE GASTOS DE FEBRERO'!AH37</f>
        <v>0</v>
      </c>
      <c r="J44" s="40">
        <f t="shared" si="13"/>
        <v>0</v>
      </c>
      <c r="K44" s="46">
        <f t="shared" si="14"/>
        <v>0</v>
      </c>
      <c r="L44" s="20"/>
    </row>
    <row r="45" spans="1:12" ht="15.75" thickBot="1" x14ac:dyDescent="0.3">
      <c r="A45" s="20"/>
      <c r="B45" s="20"/>
      <c r="C45" s="20"/>
      <c r="D45" s="20"/>
      <c r="E45" s="20"/>
      <c r="F45" s="10">
        <f>PATRÓN!F45</f>
        <v>0</v>
      </c>
      <c r="G45" s="43">
        <f>ENERO!K45</f>
        <v>0</v>
      </c>
      <c r="H45" s="49"/>
      <c r="I45" s="40">
        <f>'APUNTE DE GASTOS DE FEBRERO'!AH38</f>
        <v>0</v>
      </c>
      <c r="J45" s="40">
        <f t="shared" si="13"/>
        <v>0</v>
      </c>
      <c r="K45" s="46">
        <f t="shared" si="14"/>
        <v>0</v>
      </c>
      <c r="L45" s="20"/>
    </row>
    <row r="46" spans="1:12" ht="15.75" thickBot="1" x14ac:dyDescent="0.3">
      <c r="A46" s="20"/>
      <c r="B46" s="20"/>
      <c r="C46" s="20"/>
      <c r="D46" s="20"/>
      <c r="E46" s="20"/>
      <c r="F46" s="12">
        <f>PATRÓN!F46</f>
        <v>0</v>
      </c>
      <c r="G46" s="43">
        <f>ENERO!K46</f>
        <v>0</v>
      </c>
      <c r="H46" s="50"/>
      <c r="I46" s="44">
        <f>'APUNTE DE GASTOS DE FEBRERO'!AH39</f>
        <v>0</v>
      </c>
      <c r="J46" s="44">
        <f t="shared" si="13"/>
        <v>0</v>
      </c>
      <c r="K46" s="47">
        <f t="shared" si="14"/>
        <v>0</v>
      </c>
      <c r="L46" s="20"/>
    </row>
    <row r="47" spans="1:12" x14ac:dyDescent="0.25">
      <c r="A47" s="20"/>
      <c r="B47" s="20"/>
      <c r="C47" s="20"/>
      <c r="D47" s="20"/>
      <c r="E47" s="20"/>
      <c r="F47" s="20"/>
      <c r="G47" s="20"/>
      <c r="H47" s="93">
        <f>SUM(H40:H46)</f>
        <v>0</v>
      </c>
      <c r="I47" s="93">
        <f t="shared" ref="I47" si="15">SUM(I40:I46)</f>
        <v>0</v>
      </c>
      <c r="J47" s="93">
        <f t="shared" ref="J47" si="16">SUM(J40:J46)</f>
        <v>0</v>
      </c>
      <c r="K47" s="20"/>
      <c r="L47" s="20"/>
    </row>
    <row r="48" spans="1:12" ht="15.75" thickBot="1" x14ac:dyDescent="0.3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</row>
    <row r="49" spans="1:12" ht="21.75" thickBot="1" x14ac:dyDescent="0.4">
      <c r="A49" s="20"/>
      <c r="B49" s="20"/>
      <c r="C49" s="20"/>
      <c r="D49" s="20"/>
      <c r="E49" s="20"/>
      <c r="F49" s="15" t="str">
        <f>PATRÓN!F49</f>
        <v>S. MÉDICOS-SEGUROS</v>
      </c>
      <c r="G49" s="5" t="str">
        <f>PATRÓN!G49</f>
        <v>SALDO A.</v>
      </c>
      <c r="H49" s="5" t="str">
        <f>PATRÓN!H49</f>
        <v>ESTIMA.</v>
      </c>
      <c r="I49" s="5" t="str">
        <f>PATRÓN!I49</f>
        <v>REAL</v>
      </c>
      <c r="J49" s="5" t="str">
        <f>PATRÓN!J49</f>
        <v>DIF</v>
      </c>
      <c r="K49" s="6" t="str">
        <f>PATRÓN!K49</f>
        <v>SALDO ACU.</v>
      </c>
      <c r="L49" s="20"/>
    </row>
    <row r="50" spans="1:12" ht="15.75" thickBot="1" x14ac:dyDescent="0.3">
      <c r="A50" s="20"/>
      <c r="B50" s="20"/>
      <c r="C50" s="20"/>
      <c r="D50" s="20"/>
      <c r="E50" s="20"/>
      <c r="F50" s="8" t="str">
        <f>PATRÓN!F50</f>
        <v>CONSULTAS MÉDICAS</v>
      </c>
      <c r="G50" s="43">
        <f>ENERO!K50</f>
        <v>0</v>
      </c>
      <c r="H50" s="48"/>
      <c r="I50" s="43">
        <f>'APUNTE DE GASTOS DE FEBRERO'!AH43</f>
        <v>0</v>
      </c>
      <c r="J50" s="43">
        <f>H50-I50</f>
        <v>0</v>
      </c>
      <c r="K50" s="45">
        <f>G50+J50</f>
        <v>0</v>
      </c>
      <c r="L50" s="20"/>
    </row>
    <row r="51" spans="1:12" ht="15.75" thickBot="1" x14ac:dyDescent="0.3">
      <c r="A51" s="20"/>
      <c r="B51" s="20"/>
      <c r="C51" s="20"/>
      <c r="D51" s="20"/>
      <c r="E51" s="20"/>
      <c r="F51" s="10" t="str">
        <f>PATRÓN!F51</f>
        <v>MEDICAMENTOS</v>
      </c>
      <c r="G51" s="43">
        <f>ENERO!K51</f>
        <v>0</v>
      </c>
      <c r="H51" s="49"/>
      <c r="I51" s="40">
        <f>'APUNTE DE GASTOS DE FEBRERO'!AH44</f>
        <v>0</v>
      </c>
      <c r="J51" s="40">
        <f t="shared" ref="J51:J56" si="17">H51-I51</f>
        <v>0</v>
      </c>
      <c r="K51" s="46">
        <f t="shared" ref="K51:K56" si="18">G51+J51</f>
        <v>0</v>
      </c>
      <c r="L51" s="20"/>
    </row>
    <row r="52" spans="1:12" ht="15.75" thickBot="1" x14ac:dyDescent="0.3">
      <c r="A52" s="20"/>
      <c r="B52" s="20"/>
      <c r="C52" s="20"/>
      <c r="D52" s="20"/>
      <c r="E52" s="20"/>
      <c r="F52" s="10" t="str">
        <f>PATRÓN!F52</f>
        <v>SEGURO DE VIDA 1</v>
      </c>
      <c r="G52" s="43">
        <f>ENERO!K52</f>
        <v>0</v>
      </c>
      <c r="H52" s="49"/>
      <c r="I52" s="40">
        <f>'APUNTE DE GASTOS DE FEBRERO'!AH45</f>
        <v>0</v>
      </c>
      <c r="J52" s="40">
        <f t="shared" si="17"/>
        <v>0</v>
      </c>
      <c r="K52" s="46">
        <f t="shared" si="18"/>
        <v>0</v>
      </c>
      <c r="L52" s="20"/>
    </row>
    <row r="53" spans="1:12" ht="15.75" thickBot="1" x14ac:dyDescent="0.3">
      <c r="A53" s="20"/>
      <c r="B53" s="20"/>
      <c r="C53" s="20"/>
      <c r="D53" s="20"/>
      <c r="E53" s="20"/>
      <c r="F53" s="10" t="str">
        <f>PATRÓN!F53</f>
        <v>SEGURO DE VIDA 2</v>
      </c>
      <c r="G53" s="43">
        <f>ENERO!K53</f>
        <v>0</v>
      </c>
      <c r="H53" s="49"/>
      <c r="I53" s="40">
        <f>'APUNTE DE GASTOS DE FEBRERO'!AH46</f>
        <v>0</v>
      </c>
      <c r="J53" s="40">
        <f t="shared" si="17"/>
        <v>0</v>
      </c>
      <c r="K53" s="46">
        <f t="shared" si="18"/>
        <v>0</v>
      </c>
      <c r="L53" s="20"/>
    </row>
    <row r="54" spans="1:12" ht="15.75" thickBot="1" x14ac:dyDescent="0.3">
      <c r="A54" s="20"/>
      <c r="B54" s="20"/>
      <c r="C54" s="20"/>
      <c r="D54" s="20"/>
      <c r="E54" s="20"/>
      <c r="F54" s="10">
        <f>PATRÓN!F54</f>
        <v>0</v>
      </c>
      <c r="G54" s="43">
        <f>ENERO!K54</f>
        <v>0</v>
      </c>
      <c r="H54" s="49"/>
      <c r="I54" s="40">
        <f>'APUNTE DE GASTOS DE FEBRERO'!AH47</f>
        <v>0</v>
      </c>
      <c r="J54" s="40">
        <f t="shared" si="17"/>
        <v>0</v>
      </c>
      <c r="K54" s="46">
        <f t="shared" si="18"/>
        <v>0</v>
      </c>
      <c r="L54" s="20"/>
    </row>
    <row r="55" spans="1:12" ht="15.75" thickBot="1" x14ac:dyDescent="0.3">
      <c r="A55" s="20"/>
      <c r="B55" s="20"/>
      <c r="C55" s="20"/>
      <c r="D55" s="20"/>
      <c r="E55" s="20"/>
      <c r="F55" s="10">
        <f>PATRÓN!F55</f>
        <v>0</v>
      </c>
      <c r="G55" s="43">
        <f>ENERO!K55</f>
        <v>0</v>
      </c>
      <c r="H55" s="49"/>
      <c r="I55" s="40">
        <f>'APUNTE DE GASTOS DE FEBRERO'!AH48</f>
        <v>0</v>
      </c>
      <c r="J55" s="40">
        <f t="shared" si="17"/>
        <v>0</v>
      </c>
      <c r="K55" s="46">
        <f t="shared" si="18"/>
        <v>0</v>
      </c>
      <c r="L55" s="20"/>
    </row>
    <row r="56" spans="1:12" ht="15.75" thickBot="1" x14ac:dyDescent="0.3">
      <c r="A56" s="20"/>
      <c r="B56" s="20"/>
      <c r="C56" s="20"/>
      <c r="D56" s="20"/>
      <c r="E56" s="20"/>
      <c r="F56" s="12">
        <f>PATRÓN!F56</f>
        <v>0</v>
      </c>
      <c r="G56" s="43">
        <f>ENERO!K56</f>
        <v>0</v>
      </c>
      <c r="H56" s="50"/>
      <c r="I56" s="44">
        <f>'APUNTE DE GASTOS DE FEBRERO'!AH49</f>
        <v>0</v>
      </c>
      <c r="J56" s="44">
        <f t="shared" si="17"/>
        <v>0</v>
      </c>
      <c r="K56" s="47">
        <f t="shared" si="18"/>
        <v>0</v>
      </c>
      <c r="L56" s="20"/>
    </row>
    <row r="57" spans="1:12" x14ac:dyDescent="0.25">
      <c r="A57" s="20"/>
      <c r="B57" s="20"/>
      <c r="C57" s="20"/>
      <c r="D57" s="20"/>
      <c r="E57" s="20"/>
      <c r="F57" s="20"/>
      <c r="G57" s="20"/>
      <c r="H57" s="93">
        <f>SUM(H50:H56)</f>
        <v>0</v>
      </c>
      <c r="I57" s="93">
        <f t="shared" ref="I57" si="19">SUM(I50:I56)</f>
        <v>0</v>
      </c>
      <c r="J57" s="93">
        <f t="shared" ref="J57" si="20">SUM(J50:J56)</f>
        <v>0</v>
      </c>
      <c r="K57" s="20"/>
      <c r="L57" s="20"/>
    </row>
    <row r="58" spans="1:12" ht="15.75" thickBot="1" x14ac:dyDescent="0.3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</row>
    <row r="59" spans="1:12" ht="21.75" thickBot="1" x14ac:dyDescent="0.4">
      <c r="A59" s="20"/>
      <c r="B59" s="20"/>
      <c r="C59" s="20"/>
      <c r="D59" s="20"/>
      <c r="E59" s="20"/>
      <c r="F59" s="15" t="str">
        <f>PATRÓN!F59</f>
        <v>AHORRO-IMPUESTOS</v>
      </c>
      <c r="G59" s="5" t="str">
        <f>PATRÓN!G59</f>
        <v>SALDO A.</v>
      </c>
      <c r="H59" s="5" t="str">
        <f>PATRÓN!H59</f>
        <v>ESTIMA.</v>
      </c>
      <c r="I59" s="5" t="str">
        <f>PATRÓN!I59</f>
        <v>REAL</v>
      </c>
      <c r="J59" s="5" t="str">
        <f>PATRÓN!J59</f>
        <v>DIF</v>
      </c>
      <c r="K59" s="6" t="str">
        <f>PATRÓN!K59</f>
        <v>SALDO ACU.</v>
      </c>
      <c r="L59" s="20"/>
    </row>
    <row r="60" spans="1:12" ht="15.75" thickBot="1" x14ac:dyDescent="0.3">
      <c r="A60" s="20"/>
      <c r="B60" s="20"/>
      <c r="C60" s="20"/>
      <c r="D60" s="20"/>
      <c r="E60" s="20"/>
      <c r="F60" s="8" t="str">
        <f>PATRÓN!F60</f>
        <v>AHORRO 1</v>
      </c>
      <c r="G60" s="43">
        <f>ENERO!K60</f>
        <v>0</v>
      </c>
      <c r="H60" s="48"/>
      <c r="I60" s="43">
        <f>'APUNTE DE GASTOS DE FEBRERO'!AH53</f>
        <v>0</v>
      </c>
      <c r="J60" s="43">
        <f>H60-I60</f>
        <v>0</v>
      </c>
      <c r="K60" s="45">
        <f>G60+J60</f>
        <v>0</v>
      </c>
      <c r="L60" s="20"/>
    </row>
    <row r="61" spans="1:12" ht="15.75" thickBot="1" x14ac:dyDescent="0.3">
      <c r="A61" s="20"/>
      <c r="B61" s="20"/>
      <c r="C61" s="20"/>
      <c r="D61" s="20"/>
      <c r="E61" s="20"/>
      <c r="F61" s="10" t="str">
        <f>PATRÓN!F61</f>
        <v>AHORRO 2</v>
      </c>
      <c r="G61" s="43">
        <f>ENERO!K61</f>
        <v>0</v>
      </c>
      <c r="H61" s="49"/>
      <c r="I61" s="40">
        <f>'APUNTE DE GASTOS DE FEBRERO'!AH54</f>
        <v>0</v>
      </c>
      <c r="J61" s="40">
        <f t="shared" ref="J61:J66" si="21">H61-I61</f>
        <v>0</v>
      </c>
      <c r="K61" s="46">
        <f t="shared" ref="K61:K66" si="22">G61+J61</f>
        <v>0</v>
      </c>
      <c r="L61" s="20"/>
    </row>
    <row r="62" spans="1:12" ht="15.75" thickBot="1" x14ac:dyDescent="0.3">
      <c r="A62" s="20"/>
      <c r="B62" s="20"/>
      <c r="C62" s="20"/>
      <c r="D62" s="20"/>
      <c r="E62" s="20"/>
      <c r="F62" s="10" t="str">
        <f>PATRÓN!F62</f>
        <v>HACIENDA 1</v>
      </c>
      <c r="G62" s="43">
        <f>ENERO!K62</f>
        <v>0</v>
      </c>
      <c r="H62" s="49"/>
      <c r="I62" s="40">
        <f>'APUNTE DE GASTOS DE FEBRERO'!AH55</f>
        <v>0</v>
      </c>
      <c r="J62" s="40">
        <f t="shared" si="21"/>
        <v>0</v>
      </c>
      <c r="K62" s="46">
        <f t="shared" si="22"/>
        <v>0</v>
      </c>
      <c r="L62" s="20"/>
    </row>
    <row r="63" spans="1:12" ht="15.75" thickBot="1" x14ac:dyDescent="0.3">
      <c r="A63" s="20"/>
      <c r="B63" s="20"/>
      <c r="C63" s="20"/>
      <c r="D63" s="20"/>
      <c r="E63" s="20"/>
      <c r="F63" s="10" t="str">
        <f>PATRÓN!F63</f>
        <v>HACIENDA 2</v>
      </c>
      <c r="G63" s="43">
        <f>ENERO!K63</f>
        <v>0</v>
      </c>
      <c r="H63" s="49"/>
      <c r="I63" s="40">
        <f>'APUNTE DE GASTOS DE FEBRERO'!AH56</f>
        <v>0</v>
      </c>
      <c r="J63" s="40">
        <f t="shared" si="21"/>
        <v>0</v>
      </c>
      <c r="K63" s="46">
        <f t="shared" si="22"/>
        <v>0</v>
      </c>
      <c r="L63" s="20"/>
    </row>
    <row r="64" spans="1:12" ht="15.75" thickBot="1" x14ac:dyDescent="0.3">
      <c r="A64" s="20"/>
      <c r="B64" s="20"/>
      <c r="C64" s="20"/>
      <c r="D64" s="20"/>
      <c r="E64" s="20"/>
      <c r="F64" s="10" t="str">
        <f>PATRÓN!F64</f>
        <v>IBI</v>
      </c>
      <c r="G64" s="43">
        <f>ENERO!K64</f>
        <v>0</v>
      </c>
      <c r="H64" s="49"/>
      <c r="I64" s="40">
        <f>'APUNTE DE GASTOS DE FEBRERO'!AH57</f>
        <v>0</v>
      </c>
      <c r="J64" s="40">
        <f t="shared" si="21"/>
        <v>0</v>
      </c>
      <c r="K64" s="46">
        <f t="shared" si="22"/>
        <v>0</v>
      </c>
      <c r="L64" s="20"/>
    </row>
    <row r="65" spans="1:12" ht="15.75" thickBot="1" x14ac:dyDescent="0.3">
      <c r="A65" s="20"/>
      <c r="B65" s="20"/>
      <c r="C65" s="20"/>
      <c r="D65" s="20"/>
      <c r="E65" s="20"/>
      <c r="F65" s="10" t="str">
        <f>PATRÓN!F65</f>
        <v>IMPUESTO COCHE 1</v>
      </c>
      <c r="G65" s="43">
        <f>ENERO!K65</f>
        <v>0</v>
      </c>
      <c r="H65" s="49"/>
      <c r="I65" s="40">
        <f>'APUNTE DE GASTOS DE FEBRERO'!AH58</f>
        <v>0</v>
      </c>
      <c r="J65" s="40">
        <f t="shared" si="21"/>
        <v>0</v>
      </c>
      <c r="K65" s="46">
        <f t="shared" si="22"/>
        <v>0</v>
      </c>
      <c r="L65" s="20"/>
    </row>
    <row r="66" spans="1:12" ht="15.75" thickBot="1" x14ac:dyDescent="0.3">
      <c r="A66" s="20"/>
      <c r="B66" s="20"/>
      <c r="C66" s="20"/>
      <c r="D66" s="20"/>
      <c r="E66" s="20"/>
      <c r="F66" s="12" t="str">
        <f>PATRÓN!F66</f>
        <v>IMPUESTO COCHE 2</v>
      </c>
      <c r="G66" s="43">
        <f>ENERO!K66</f>
        <v>0</v>
      </c>
      <c r="H66" s="50"/>
      <c r="I66" s="44">
        <f>'APUNTE DE GASTOS DE FEBRERO'!AH59</f>
        <v>0</v>
      </c>
      <c r="J66" s="44">
        <f t="shared" si="21"/>
        <v>0</v>
      </c>
      <c r="K66" s="47">
        <f t="shared" si="22"/>
        <v>0</v>
      </c>
      <c r="L66" s="20"/>
    </row>
    <row r="67" spans="1:12" x14ac:dyDescent="0.25">
      <c r="A67" s="20"/>
      <c r="B67" s="20"/>
      <c r="C67" s="20"/>
      <c r="D67" s="20"/>
      <c r="E67" s="20"/>
      <c r="F67" s="20"/>
      <c r="G67" s="20"/>
      <c r="H67" s="93">
        <f>SUM(H60:H66)</f>
        <v>0</v>
      </c>
      <c r="I67" s="93">
        <f t="shared" ref="I67" si="23">SUM(I60:I66)</f>
        <v>0</v>
      </c>
      <c r="J67" s="93">
        <f t="shared" ref="J67" si="24">SUM(J60:J66)</f>
        <v>0</v>
      </c>
      <c r="K67" s="20"/>
      <c r="L67" s="20"/>
    </row>
    <row r="68" spans="1:12" ht="15.75" thickBot="1" x14ac:dyDescent="0.3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</row>
    <row r="69" spans="1:12" ht="21.75" thickBot="1" x14ac:dyDescent="0.4">
      <c r="A69" s="20"/>
      <c r="B69" s="20"/>
      <c r="C69" s="20"/>
      <c r="D69" s="20"/>
      <c r="E69" s="20"/>
      <c r="F69" s="15" t="str">
        <f>PATRÓN!F69</f>
        <v>OTROS</v>
      </c>
      <c r="G69" s="5" t="str">
        <f>PATRÓN!G69</f>
        <v>SALDO A.</v>
      </c>
      <c r="H69" s="5" t="str">
        <f>PATRÓN!H69</f>
        <v>ESTIMA.</v>
      </c>
      <c r="I69" s="5" t="str">
        <f>PATRÓN!I69</f>
        <v>REAL</v>
      </c>
      <c r="J69" s="5" t="str">
        <f>PATRÓN!J69</f>
        <v>DIF</v>
      </c>
      <c r="K69" s="6" t="str">
        <f>PATRÓN!K69</f>
        <v>SALDO ACU.</v>
      </c>
      <c r="L69" s="20"/>
    </row>
    <row r="70" spans="1:12" ht="15.75" thickBot="1" x14ac:dyDescent="0.3">
      <c r="A70" s="20"/>
      <c r="B70" s="20"/>
      <c r="C70" s="20"/>
      <c r="D70" s="20"/>
      <c r="E70" s="20"/>
      <c r="F70" s="8" t="str">
        <f>PATRÓN!F70</f>
        <v>GASOIL</v>
      </c>
      <c r="G70" s="43">
        <f>ENERO!K70</f>
        <v>0</v>
      </c>
      <c r="H70" s="48"/>
      <c r="I70" s="43">
        <f>'APUNTE DE GASTOS DE FEBRERO'!AH63</f>
        <v>0</v>
      </c>
      <c r="J70" s="43">
        <f>H70-I70</f>
        <v>0</v>
      </c>
      <c r="K70" s="45">
        <f>G70+J70</f>
        <v>0</v>
      </c>
      <c r="L70" s="20"/>
    </row>
    <row r="71" spans="1:12" ht="15.75" thickBot="1" x14ac:dyDescent="0.3">
      <c r="A71" s="20"/>
      <c r="B71" s="20"/>
      <c r="C71" s="20"/>
      <c r="D71" s="20"/>
      <c r="E71" s="20"/>
      <c r="F71" s="10" t="str">
        <f>PATRÓN!F71</f>
        <v>GASTO DESAYUNO Y OTROS 1</v>
      </c>
      <c r="G71" s="43">
        <f>ENERO!K71</f>
        <v>0</v>
      </c>
      <c r="H71" s="49"/>
      <c r="I71" s="40">
        <f>'APUNTE DE GASTOS DE FEBRERO'!AH64</f>
        <v>0</v>
      </c>
      <c r="J71" s="40">
        <f t="shared" ref="J71:J76" si="25">H71-I71</f>
        <v>0</v>
      </c>
      <c r="K71" s="46">
        <f t="shared" ref="K71:K76" si="26">G71+J71</f>
        <v>0</v>
      </c>
      <c r="L71" s="20"/>
    </row>
    <row r="72" spans="1:12" ht="15.75" thickBot="1" x14ac:dyDescent="0.3">
      <c r="A72" s="20"/>
      <c r="B72" s="20"/>
      <c r="C72" s="20"/>
      <c r="D72" s="20"/>
      <c r="E72" s="20"/>
      <c r="F72" s="10" t="str">
        <f>PATRÓN!F72</f>
        <v>GASTO DESAYUNO Y OTROS 2</v>
      </c>
      <c r="G72" s="43">
        <f>ENERO!K72</f>
        <v>0</v>
      </c>
      <c r="H72" s="49"/>
      <c r="I72" s="40">
        <f>'APUNTE DE GASTOS DE FEBRERO'!AH65</f>
        <v>0</v>
      </c>
      <c r="J72" s="40">
        <f t="shared" si="25"/>
        <v>0</v>
      </c>
      <c r="K72" s="46">
        <f t="shared" si="26"/>
        <v>0</v>
      </c>
      <c r="L72" s="20"/>
    </row>
    <row r="73" spans="1:12" ht="15.75" thickBot="1" x14ac:dyDescent="0.3">
      <c r="A73" s="20"/>
      <c r="B73" s="20"/>
      <c r="C73" s="20"/>
      <c r="D73" s="20"/>
      <c r="E73" s="20"/>
      <c r="F73" s="10" t="str">
        <f>PATRÓN!F73</f>
        <v>AMPA</v>
      </c>
      <c r="G73" s="43">
        <f>ENERO!K73</f>
        <v>0</v>
      </c>
      <c r="H73" s="49"/>
      <c r="I73" s="40">
        <f>'APUNTE DE GASTOS DE FEBRERO'!AH66</f>
        <v>0</v>
      </c>
      <c r="J73" s="40">
        <f t="shared" si="25"/>
        <v>0</v>
      </c>
      <c r="K73" s="46">
        <f t="shared" si="26"/>
        <v>0</v>
      </c>
      <c r="L73" s="20"/>
    </row>
    <row r="74" spans="1:12" ht="15.75" thickBot="1" x14ac:dyDescent="0.3">
      <c r="A74" s="20"/>
      <c r="B74" s="20"/>
      <c r="C74" s="20"/>
      <c r="D74" s="20"/>
      <c r="E74" s="20"/>
      <c r="F74" s="10" t="str">
        <f>PATRÓN!F74</f>
        <v>ACTIVIDADES EXTRAESCOLARES H1</v>
      </c>
      <c r="G74" s="43">
        <f>ENERO!K74</f>
        <v>0</v>
      </c>
      <c r="H74" s="49"/>
      <c r="I74" s="40">
        <f>'APUNTE DE GASTOS DE FEBRERO'!AH67</f>
        <v>0</v>
      </c>
      <c r="J74" s="40">
        <f t="shared" si="25"/>
        <v>0</v>
      </c>
      <c r="K74" s="46">
        <f t="shared" si="26"/>
        <v>0</v>
      </c>
      <c r="L74" s="20"/>
    </row>
    <row r="75" spans="1:12" ht="15.75" thickBot="1" x14ac:dyDescent="0.3">
      <c r="A75" s="20"/>
      <c r="B75" s="20"/>
      <c r="C75" s="20"/>
      <c r="D75" s="20"/>
      <c r="E75" s="20"/>
      <c r="F75" s="10" t="str">
        <f>PATRÓN!F75</f>
        <v>ACTIVIDADES EXTRAESCOLARES H2</v>
      </c>
      <c r="G75" s="43">
        <f>ENERO!K75</f>
        <v>0</v>
      </c>
      <c r="H75" s="49"/>
      <c r="I75" s="40">
        <f>'APUNTE DE GASTOS DE FEBRERO'!AH68</f>
        <v>0</v>
      </c>
      <c r="J75" s="40">
        <f t="shared" si="25"/>
        <v>0</v>
      </c>
      <c r="K75" s="46">
        <f t="shared" si="26"/>
        <v>0</v>
      </c>
      <c r="L75" s="20"/>
    </row>
    <row r="76" spans="1:12" ht="15.75" thickBot="1" x14ac:dyDescent="0.3">
      <c r="A76" s="20"/>
      <c r="B76" s="20"/>
      <c r="C76" s="20"/>
      <c r="D76" s="20"/>
      <c r="E76" s="20"/>
      <c r="F76" s="12" t="str">
        <f>PATRÓN!F76</f>
        <v>FONDO DE RESERVA</v>
      </c>
      <c r="G76" s="43">
        <f>ENERO!K76</f>
        <v>0</v>
      </c>
      <c r="H76" s="50"/>
      <c r="I76" s="44">
        <f>'APUNTE DE GASTOS DE FEBRERO'!AH69</f>
        <v>0</v>
      </c>
      <c r="J76" s="44">
        <f t="shared" si="25"/>
        <v>0</v>
      </c>
      <c r="K76" s="47">
        <f t="shared" si="26"/>
        <v>0</v>
      </c>
      <c r="L76" s="20"/>
    </row>
    <row r="77" spans="1:12" x14ac:dyDescent="0.25">
      <c r="A77" s="20"/>
      <c r="B77" s="20"/>
      <c r="C77" s="20"/>
      <c r="D77" s="20"/>
      <c r="E77" s="20"/>
      <c r="F77" s="20"/>
      <c r="G77" s="20"/>
      <c r="H77" s="93">
        <f>SUM(H70:H76)</f>
        <v>0</v>
      </c>
      <c r="I77" s="93">
        <f t="shared" ref="I77" si="27">SUM(I70:I76)</f>
        <v>0</v>
      </c>
      <c r="J77" s="93">
        <f t="shared" ref="J77" si="28">SUM(J70:J76)</f>
        <v>0</v>
      </c>
      <c r="K77" s="20"/>
      <c r="L77" s="20"/>
    </row>
    <row r="78" spans="1:12" x14ac:dyDescent="0.2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</row>
  </sheetData>
  <sheetProtection password="F79E" sheet="1" objects="1" scenarios="1"/>
  <mergeCells count="6">
    <mergeCell ref="A32:D32"/>
    <mergeCell ref="A2:D3"/>
    <mergeCell ref="F2:F3"/>
    <mergeCell ref="A6:D6"/>
    <mergeCell ref="F6:K6"/>
    <mergeCell ref="A19:D1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topLeftCell="A25" workbookViewId="0">
      <selection activeCell="C45" sqref="C45"/>
    </sheetView>
  </sheetViews>
  <sheetFormatPr baseColWidth="10" defaultColWidth="9.140625" defaultRowHeight="15" x14ac:dyDescent="0.25"/>
  <cols>
    <col min="1" max="1" width="31" style="1" customWidth="1"/>
    <col min="2" max="2" width="21.85546875" style="1" customWidth="1"/>
    <col min="3" max="3" width="20" style="1" customWidth="1"/>
    <col min="4" max="4" width="16.7109375" style="1" customWidth="1"/>
    <col min="5" max="5" width="9.140625" style="1"/>
    <col min="6" max="6" width="36.42578125" style="1" customWidth="1"/>
    <col min="7" max="7" width="7.85546875" style="1" customWidth="1"/>
    <col min="8" max="8" width="9.5703125" style="1" customWidth="1"/>
    <col min="9" max="11" width="9.140625" style="1"/>
  </cols>
  <sheetData>
    <row r="1" spans="1:12" ht="15.75" thickBot="1" x14ac:dyDescent="0.3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x14ac:dyDescent="0.25">
      <c r="A2" s="100" t="str">
        <f>PATRÓN!A2</f>
        <v>PRESUPUESTO FAMILIAR 2015</v>
      </c>
      <c r="B2" s="101"/>
      <c r="C2" s="101"/>
      <c r="D2" s="102"/>
      <c r="E2" s="20"/>
      <c r="F2" s="118" t="s">
        <v>50</v>
      </c>
      <c r="G2" s="20"/>
      <c r="H2" s="20"/>
      <c r="I2" s="20"/>
      <c r="J2" s="20"/>
      <c r="K2" s="20"/>
      <c r="L2" s="20"/>
    </row>
    <row r="3" spans="1:12" ht="15.75" thickBot="1" x14ac:dyDescent="0.3">
      <c r="A3" s="103"/>
      <c r="B3" s="104"/>
      <c r="C3" s="104"/>
      <c r="D3" s="105"/>
      <c r="E3" s="20"/>
      <c r="F3" s="119"/>
      <c r="G3" s="20"/>
      <c r="H3" s="20"/>
      <c r="I3" s="20"/>
      <c r="J3" s="20"/>
      <c r="K3" s="20"/>
      <c r="L3" s="20"/>
    </row>
    <row r="4" spans="1:12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5.75" thickBot="1" x14ac:dyDescent="0.3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2" ht="15.75" thickBot="1" x14ac:dyDescent="0.3">
      <c r="A6" s="123" t="str">
        <f>PATRÓN!A6</f>
        <v>INGRESOS</v>
      </c>
      <c r="B6" s="124"/>
      <c r="C6" s="124"/>
      <c r="D6" s="125"/>
      <c r="E6" s="20"/>
      <c r="F6" s="126" t="str">
        <f>PATRÓN!F6</f>
        <v>GASTOS</v>
      </c>
      <c r="G6" s="127"/>
      <c r="H6" s="127"/>
      <c r="I6" s="127"/>
      <c r="J6" s="127"/>
      <c r="K6" s="128"/>
      <c r="L6" s="20"/>
    </row>
    <row r="7" spans="1:12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2" ht="15.75" thickBot="1" x14ac:dyDescent="0.3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</row>
    <row r="9" spans="1:12" ht="21.75" thickBot="1" x14ac:dyDescent="0.4">
      <c r="A9" s="19" t="str">
        <f>PATRÓN!A9</f>
        <v>CONCEPTO</v>
      </c>
      <c r="B9" s="54" t="str">
        <f>PATRÓN!B9</f>
        <v>CANTIDAD ESTIMADA</v>
      </c>
      <c r="C9" s="54" t="str">
        <f>PATRÓN!C9</f>
        <v>CANTIDAD REAL</v>
      </c>
      <c r="D9" s="54" t="str">
        <f>PATRÓN!D9</f>
        <v>DIFERENCIA</v>
      </c>
      <c r="E9" s="20"/>
      <c r="F9" s="15" t="str">
        <f>PATRÓN!F9</f>
        <v>GASTOS CASA</v>
      </c>
      <c r="G9" s="5" t="str">
        <f>PATRÓN!G9</f>
        <v>SALDO A.</v>
      </c>
      <c r="H9" s="5" t="str">
        <f>PATRÓN!H9</f>
        <v>ESTIMA.</v>
      </c>
      <c r="I9" s="5" t="str">
        <f>PATRÓN!I9</f>
        <v>REAL</v>
      </c>
      <c r="J9" s="5" t="str">
        <f>PATRÓN!J9</f>
        <v>DIF</v>
      </c>
      <c r="K9" s="6" t="str">
        <f>PATRÓN!K9</f>
        <v>SALDO ACU.</v>
      </c>
      <c r="L9" s="20"/>
    </row>
    <row r="10" spans="1:12" ht="15.75" thickBot="1" x14ac:dyDescent="0.3">
      <c r="A10" s="7">
        <f>PATRÓN!A10</f>
        <v>0</v>
      </c>
      <c r="B10" s="36"/>
      <c r="C10" s="36"/>
      <c r="D10" s="33">
        <f>C10-B10</f>
        <v>0</v>
      </c>
      <c r="E10" s="20"/>
      <c r="F10" s="16">
        <f>PATRÓN!F10</f>
        <v>0</v>
      </c>
      <c r="G10" s="43">
        <f>FEBRERO!K10</f>
        <v>0</v>
      </c>
      <c r="H10" s="48"/>
      <c r="I10" s="43">
        <f>'APUNTE DE GASTOS DE MARZO'!AH3</f>
        <v>0</v>
      </c>
      <c r="J10" s="43">
        <f>H10-I10</f>
        <v>0</v>
      </c>
      <c r="K10" s="45">
        <f>G10+J10</f>
        <v>0</v>
      </c>
      <c r="L10" s="20"/>
    </row>
    <row r="11" spans="1:12" ht="15.75" thickBot="1" x14ac:dyDescent="0.3">
      <c r="A11" s="9">
        <f>PATRÓN!A11</f>
        <v>0</v>
      </c>
      <c r="B11" s="37"/>
      <c r="C11" s="37"/>
      <c r="D11" s="33">
        <f t="shared" ref="D11:D16" si="0">C11-B11</f>
        <v>0</v>
      </c>
      <c r="E11" s="20"/>
      <c r="F11" s="17" t="str">
        <f>PATRÓN!F11</f>
        <v>LUZ</v>
      </c>
      <c r="G11" s="43">
        <f>FEBRERO!K11</f>
        <v>0</v>
      </c>
      <c r="H11" s="49"/>
      <c r="I11" s="40">
        <f>'APUNTE DE GASTOS DE MARZO'!AH4</f>
        <v>0</v>
      </c>
      <c r="J11" s="40">
        <f t="shared" ref="J11:J16" si="1">H11-I11</f>
        <v>0</v>
      </c>
      <c r="K11" s="46">
        <f t="shared" ref="K11:K16" si="2">G11+J11</f>
        <v>0</v>
      </c>
      <c r="L11" s="20"/>
    </row>
    <row r="12" spans="1:12" ht="15.75" thickBot="1" x14ac:dyDescent="0.3">
      <c r="A12" s="9">
        <f>PATRÓN!A12</f>
        <v>0</v>
      </c>
      <c r="B12" s="37"/>
      <c r="C12" s="37"/>
      <c r="D12" s="33">
        <f t="shared" si="0"/>
        <v>0</v>
      </c>
      <c r="E12" s="20"/>
      <c r="F12" s="17" t="str">
        <f>PATRÓN!F12</f>
        <v>AGUA</v>
      </c>
      <c r="G12" s="43">
        <f>FEBRERO!K12</f>
        <v>0</v>
      </c>
      <c r="H12" s="49"/>
      <c r="I12" s="40">
        <f>'APUNTE DE GASTOS DE MARZO'!AH5</f>
        <v>0</v>
      </c>
      <c r="J12" s="40">
        <f t="shared" si="1"/>
        <v>0</v>
      </c>
      <c r="K12" s="46">
        <f t="shared" si="2"/>
        <v>0</v>
      </c>
      <c r="L12" s="20"/>
    </row>
    <row r="13" spans="1:12" ht="15.75" thickBot="1" x14ac:dyDescent="0.3">
      <c r="A13" s="9">
        <f>PATRÓN!A13</f>
        <v>0</v>
      </c>
      <c r="B13" s="37"/>
      <c r="C13" s="37"/>
      <c r="D13" s="33">
        <f t="shared" si="0"/>
        <v>0</v>
      </c>
      <c r="E13" s="20"/>
      <c r="F13" s="17">
        <f>PATRÓN!F13</f>
        <v>0</v>
      </c>
      <c r="G13" s="43">
        <f>FEBRERO!K13</f>
        <v>0</v>
      </c>
      <c r="H13" s="49"/>
      <c r="I13" s="40">
        <f>'APUNTE DE GASTOS DE MARZO'!AH6</f>
        <v>0</v>
      </c>
      <c r="J13" s="40">
        <f t="shared" si="1"/>
        <v>0</v>
      </c>
      <c r="K13" s="46">
        <f t="shared" si="2"/>
        <v>0</v>
      </c>
      <c r="L13" s="20"/>
    </row>
    <row r="14" spans="1:12" ht="15.75" thickBot="1" x14ac:dyDescent="0.3">
      <c r="A14" s="9">
        <f>PATRÓN!A14</f>
        <v>0</v>
      </c>
      <c r="B14" s="37"/>
      <c r="C14" s="37"/>
      <c r="D14" s="33">
        <f t="shared" si="0"/>
        <v>0</v>
      </c>
      <c r="E14" s="20"/>
      <c r="F14" s="17" t="str">
        <f>PATRÓN!F14</f>
        <v>MANTENIMIENTO</v>
      </c>
      <c r="G14" s="43">
        <f>FEBRERO!K14</f>
        <v>0</v>
      </c>
      <c r="H14" s="49"/>
      <c r="I14" s="40">
        <f>'APUNTE DE GASTOS DE MARZO'!AH7</f>
        <v>0</v>
      </c>
      <c r="J14" s="40">
        <f t="shared" si="1"/>
        <v>0</v>
      </c>
      <c r="K14" s="46">
        <f t="shared" si="2"/>
        <v>0</v>
      </c>
      <c r="L14" s="20"/>
    </row>
    <row r="15" spans="1:12" ht="15.75" thickBot="1" x14ac:dyDescent="0.3">
      <c r="A15" s="9" t="str">
        <f>PATRÓN!A15</f>
        <v>REMANENTE MES ANTERIOR</v>
      </c>
      <c r="B15" s="40">
        <f>FEBRERO!C25</f>
        <v>0</v>
      </c>
      <c r="C15" s="40">
        <f>B15</f>
        <v>0</v>
      </c>
      <c r="D15" s="33">
        <f t="shared" si="0"/>
        <v>0</v>
      </c>
      <c r="E15" s="20"/>
      <c r="F15" s="17">
        <f>PATRÓN!F15</f>
        <v>0</v>
      </c>
      <c r="G15" s="43">
        <f>FEBRERO!K15</f>
        <v>0</v>
      </c>
      <c r="H15" s="49"/>
      <c r="I15" s="40">
        <f>'APUNTE DE GASTOS DE MARZO'!AH8</f>
        <v>0</v>
      </c>
      <c r="J15" s="40">
        <f t="shared" si="1"/>
        <v>0</v>
      </c>
      <c r="K15" s="46">
        <f t="shared" si="2"/>
        <v>0</v>
      </c>
      <c r="L15" s="20"/>
    </row>
    <row r="16" spans="1:12" ht="15.75" thickBot="1" x14ac:dyDescent="0.3">
      <c r="A16" s="9" t="str">
        <f>PATRÓN!A16</f>
        <v>FONDO DE RESERVA</v>
      </c>
      <c r="B16" s="37"/>
      <c r="C16" s="37"/>
      <c r="D16" s="33">
        <f t="shared" si="0"/>
        <v>0</v>
      </c>
      <c r="E16" s="20"/>
      <c r="F16" s="18">
        <f>PATRÓN!F16</f>
        <v>0</v>
      </c>
      <c r="G16" s="43">
        <f>FEBRERO!K16</f>
        <v>0</v>
      </c>
      <c r="H16" s="50"/>
      <c r="I16" s="44">
        <f>'APUNTE DE GASTOS DE MARZO'!AH9</f>
        <v>0</v>
      </c>
      <c r="J16" s="44">
        <f t="shared" si="1"/>
        <v>0</v>
      </c>
      <c r="K16" s="47">
        <f t="shared" si="2"/>
        <v>0</v>
      </c>
      <c r="L16" s="20"/>
    </row>
    <row r="17" spans="1:12" x14ac:dyDescent="0.25">
      <c r="A17" s="20"/>
      <c r="B17" s="35">
        <f>SUM(B10:B16)</f>
        <v>0</v>
      </c>
      <c r="C17" s="35">
        <f>SUM(C10:C16)</f>
        <v>0</v>
      </c>
      <c r="D17" s="34">
        <f>SUM(D10:D16)</f>
        <v>0</v>
      </c>
      <c r="E17" s="20"/>
      <c r="F17" s="20"/>
      <c r="G17" s="20"/>
      <c r="H17" s="92">
        <f>SUM(H10:H16)</f>
        <v>0</v>
      </c>
      <c r="I17" s="92">
        <f t="shared" ref="I17:J17" si="3">SUM(I10:I16)</f>
        <v>0</v>
      </c>
      <c r="J17" s="92">
        <f t="shared" si="3"/>
        <v>0</v>
      </c>
      <c r="K17" s="20"/>
      <c r="L17" s="20"/>
    </row>
    <row r="18" spans="1:12" ht="15.75" thickBot="1" x14ac:dyDescent="0.3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</row>
    <row r="19" spans="1:12" ht="21.75" thickBot="1" x14ac:dyDescent="0.4">
      <c r="A19" s="129" t="str">
        <f>PATRÓN!A19</f>
        <v>RESULTADO DEL MES</v>
      </c>
      <c r="B19" s="130"/>
      <c r="C19" s="130"/>
      <c r="D19" s="131"/>
      <c r="E19" s="20"/>
      <c r="F19" s="15" t="str">
        <f>PATRÓN!F19</f>
        <v>VEHÍCULOS</v>
      </c>
      <c r="G19" s="5" t="str">
        <f>PATRÓN!G19</f>
        <v>SALDO A.</v>
      </c>
      <c r="H19" s="5" t="str">
        <f>PATRÓN!H19</f>
        <v>ESTIMA.</v>
      </c>
      <c r="I19" s="5" t="str">
        <f>PATRÓN!I19</f>
        <v>REAL</v>
      </c>
      <c r="J19" s="5" t="str">
        <f>PATRÓN!J19</f>
        <v>DIF</v>
      </c>
      <c r="K19" s="6" t="str">
        <f>PATRÓN!K19</f>
        <v>SALDO ACU.</v>
      </c>
      <c r="L19" s="20"/>
    </row>
    <row r="20" spans="1:12" ht="15.75" thickBot="1" x14ac:dyDescent="0.3">
      <c r="A20" s="20"/>
      <c r="B20" s="20"/>
      <c r="C20" s="20"/>
      <c r="D20" s="20"/>
      <c r="E20" s="20"/>
      <c r="F20" s="16">
        <f>PATRÓN!F20</f>
        <v>0</v>
      </c>
      <c r="G20" s="43">
        <f>FEBRERO!K20</f>
        <v>0</v>
      </c>
      <c r="H20" s="48"/>
      <c r="I20" s="43">
        <f>'APUNTE DE GASTOS DE MARZO'!AH13</f>
        <v>0</v>
      </c>
      <c r="J20" s="43">
        <f>H20-I20</f>
        <v>0</v>
      </c>
      <c r="K20" s="45">
        <f>G20+J20</f>
        <v>0</v>
      </c>
      <c r="L20" s="20"/>
    </row>
    <row r="21" spans="1:12" ht="15.75" thickBot="1" x14ac:dyDescent="0.3">
      <c r="A21" s="20"/>
      <c r="B21" s="20"/>
      <c r="C21" s="20"/>
      <c r="D21" s="20"/>
      <c r="E21" s="20"/>
      <c r="F21" s="17">
        <f>PATRÓN!F21</f>
        <v>0</v>
      </c>
      <c r="G21" s="43">
        <f>FEBRERO!K21</f>
        <v>0</v>
      </c>
      <c r="H21" s="49"/>
      <c r="I21" s="40">
        <f>'APUNTE DE GASTOS DE MARZO'!AH14</f>
        <v>0</v>
      </c>
      <c r="J21" s="40">
        <f t="shared" ref="J21:J26" si="4">H21-I21</f>
        <v>0</v>
      </c>
      <c r="K21" s="46">
        <f t="shared" ref="K21:K26" si="5">G21+J21</f>
        <v>0</v>
      </c>
      <c r="L21" s="20"/>
    </row>
    <row r="22" spans="1:12" ht="15.75" thickBot="1" x14ac:dyDescent="0.3">
      <c r="A22" s="2" t="str">
        <f>PATRÓN!A22</f>
        <v>CONCEPTO</v>
      </c>
      <c r="B22" s="3" t="str">
        <f>PATRÓN!B22</f>
        <v>CANTIDAD ESTIMADA</v>
      </c>
      <c r="C22" s="3" t="str">
        <f>PATRÓN!C22</f>
        <v>CANTIDAD REAL</v>
      </c>
      <c r="D22" s="4" t="str">
        <f>PATRÓN!D22</f>
        <v>DIFERENCIA</v>
      </c>
      <c r="E22" s="20"/>
      <c r="F22" s="17">
        <f>PATRÓN!F22</f>
        <v>0</v>
      </c>
      <c r="G22" s="43">
        <f>FEBRERO!K22</f>
        <v>0</v>
      </c>
      <c r="H22" s="49"/>
      <c r="I22" s="40">
        <f>'APUNTE DE GASTOS DE MARZO'!AH15</f>
        <v>0</v>
      </c>
      <c r="J22" s="40">
        <f t="shared" si="4"/>
        <v>0</v>
      </c>
      <c r="K22" s="46">
        <f t="shared" si="5"/>
        <v>0</v>
      </c>
      <c r="L22" s="20"/>
    </row>
    <row r="23" spans="1:12" ht="15.75" thickBot="1" x14ac:dyDescent="0.3">
      <c r="A23" s="7" t="str">
        <f>PATRÓN!A23</f>
        <v>INGRESOS</v>
      </c>
      <c r="B23" s="36">
        <f>B17</f>
        <v>0</v>
      </c>
      <c r="C23" s="36">
        <f>C17</f>
        <v>0</v>
      </c>
      <c r="D23" s="41">
        <f>C23-B23</f>
        <v>0</v>
      </c>
      <c r="E23" s="20"/>
      <c r="F23" s="17">
        <f>PATRÓN!F23</f>
        <v>0</v>
      </c>
      <c r="G23" s="43">
        <f>FEBRERO!K23</f>
        <v>0</v>
      </c>
      <c r="H23" s="49"/>
      <c r="I23" s="40">
        <f>'APUNTE DE GASTOS DE MARZO'!AH16</f>
        <v>0</v>
      </c>
      <c r="J23" s="40">
        <f t="shared" si="4"/>
        <v>0</v>
      </c>
      <c r="K23" s="46">
        <f t="shared" si="5"/>
        <v>0</v>
      </c>
      <c r="L23" s="20"/>
    </row>
    <row r="24" spans="1:12" ht="15.75" thickBot="1" x14ac:dyDescent="0.3">
      <c r="A24" s="9" t="str">
        <f>PATRÓN!A24</f>
        <v>GASTOS</v>
      </c>
      <c r="B24" s="37">
        <f>H17+H27+H37+H47+H57+H67+H77</f>
        <v>0</v>
      </c>
      <c r="C24" s="37">
        <f>I17+I27+I37+I47+I57+I67+I77</f>
        <v>0</v>
      </c>
      <c r="D24" s="40">
        <f t="shared" ref="D24" si="6">B24-C24</f>
        <v>0</v>
      </c>
      <c r="E24" s="20"/>
      <c r="F24" s="17">
        <f>PATRÓN!F24</f>
        <v>0</v>
      </c>
      <c r="G24" s="43">
        <f>FEBRERO!K24</f>
        <v>0</v>
      </c>
      <c r="H24" s="49"/>
      <c r="I24" s="40">
        <f>'APUNTE DE GASTOS DE MARZO'!AH17</f>
        <v>0</v>
      </c>
      <c r="J24" s="40">
        <f t="shared" si="4"/>
        <v>0</v>
      </c>
      <c r="K24" s="46">
        <f t="shared" si="5"/>
        <v>0</v>
      </c>
      <c r="L24" s="20"/>
    </row>
    <row r="25" spans="1:12" ht="15.75" thickBot="1" x14ac:dyDescent="0.3">
      <c r="A25" s="9" t="str">
        <f>PATRÓN!A25</f>
        <v>REMANENTE DEL MES</v>
      </c>
      <c r="B25" s="42">
        <f>B23-B24</f>
        <v>0</v>
      </c>
      <c r="C25" s="42">
        <f>C23-C24</f>
        <v>0</v>
      </c>
      <c r="D25" s="9"/>
      <c r="E25" s="20"/>
      <c r="F25" s="17">
        <f>PATRÓN!F25</f>
        <v>0</v>
      </c>
      <c r="G25" s="43">
        <f>FEBRERO!K25</f>
        <v>0</v>
      </c>
      <c r="H25" s="49"/>
      <c r="I25" s="40">
        <f>'APUNTE DE GASTOS DE MARZO'!AH18</f>
        <v>0</v>
      </c>
      <c r="J25" s="40">
        <f t="shared" si="4"/>
        <v>0</v>
      </c>
      <c r="K25" s="46">
        <f t="shared" si="5"/>
        <v>0</v>
      </c>
      <c r="L25" s="20"/>
    </row>
    <row r="26" spans="1:12" ht="15.75" thickBot="1" x14ac:dyDescent="0.3">
      <c r="A26" s="9">
        <f>PATRÓN!A26</f>
        <v>0</v>
      </c>
      <c r="B26" s="37"/>
      <c r="C26" s="37"/>
      <c r="D26" s="9"/>
      <c r="E26" s="20"/>
      <c r="F26" s="18">
        <f>PATRÓN!F26</f>
        <v>0</v>
      </c>
      <c r="G26" s="43">
        <f>FEBRERO!K26</f>
        <v>0</v>
      </c>
      <c r="H26" s="50"/>
      <c r="I26" s="44">
        <f>'APUNTE DE GASTOS DE MARZO'!AH19</f>
        <v>0</v>
      </c>
      <c r="J26" s="44">
        <f t="shared" si="4"/>
        <v>0</v>
      </c>
      <c r="K26" s="47">
        <f t="shared" si="5"/>
        <v>0</v>
      </c>
      <c r="L26" s="20"/>
    </row>
    <row r="27" spans="1:12" x14ac:dyDescent="0.25">
      <c r="A27" s="9">
        <f>PATRÓN!A27</f>
        <v>0</v>
      </c>
      <c r="B27" s="37"/>
      <c r="C27" s="37"/>
      <c r="D27" s="9"/>
      <c r="E27" s="20"/>
      <c r="F27" s="20"/>
      <c r="G27" s="20"/>
      <c r="H27" s="92">
        <f>SUM(H20:H26)</f>
        <v>0</v>
      </c>
      <c r="I27" s="92">
        <f t="shared" ref="I27" si="7">SUM(I20:I26)</f>
        <v>0</v>
      </c>
      <c r="J27" s="92">
        <f t="shared" ref="J27" si="8">SUM(J20:J26)</f>
        <v>0</v>
      </c>
      <c r="K27" s="20"/>
      <c r="L27" s="20"/>
    </row>
    <row r="28" spans="1:12" ht="15.75" thickBot="1" x14ac:dyDescent="0.3">
      <c r="A28" s="9">
        <f>PATRÓN!A28</f>
        <v>0</v>
      </c>
      <c r="B28" s="37"/>
      <c r="C28" s="37"/>
      <c r="D28" s="9"/>
      <c r="E28" s="20"/>
      <c r="F28" s="20"/>
      <c r="G28" s="20"/>
      <c r="H28" s="20"/>
      <c r="I28" s="20"/>
      <c r="J28" s="20"/>
      <c r="K28" s="20"/>
      <c r="L28" s="20"/>
    </row>
    <row r="29" spans="1:12" ht="21.75" thickBot="1" x14ac:dyDescent="0.4">
      <c r="A29" s="9">
        <f>PATRÓN!A29</f>
        <v>0</v>
      </c>
      <c r="B29" s="37"/>
      <c r="C29" s="37"/>
      <c r="D29" s="9"/>
      <c r="E29" s="20"/>
      <c r="F29" s="15" t="str">
        <f>PATRÓN!F29</f>
        <v>GASTOS FAMILIA</v>
      </c>
      <c r="G29" s="5" t="str">
        <f>PATRÓN!G29</f>
        <v>SALDO A.</v>
      </c>
      <c r="H29" s="5" t="str">
        <f>PATRÓN!H29</f>
        <v>ESTIMA.</v>
      </c>
      <c r="I29" s="5" t="str">
        <f>PATRÓN!I29</f>
        <v>REAL</v>
      </c>
      <c r="J29" s="5" t="str">
        <f>PATRÓN!J29</f>
        <v>DIF</v>
      </c>
      <c r="K29" s="6" t="str">
        <f>PATRÓN!K29</f>
        <v>SALDO ACU.</v>
      </c>
      <c r="L29" s="20"/>
    </row>
    <row r="30" spans="1:12" ht="15.75" thickBot="1" x14ac:dyDescent="0.3">
      <c r="A30" s="20"/>
      <c r="B30" s="20"/>
      <c r="C30" s="20"/>
      <c r="D30" s="20"/>
      <c r="E30" s="20"/>
      <c r="F30" s="8" t="str">
        <f>PATRÓN!F30</f>
        <v>COMIDA</v>
      </c>
      <c r="G30" s="43">
        <f>FEBRERO!K30</f>
        <v>0</v>
      </c>
      <c r="H30" s="48"/>
      <c r="I30" s="43">
        <f>'APUNTE DE GASTOS DE MARZO'!AH23</f>
        <v>0</v>
      </c>
      <c r="J30" s="43">
        <f>H30-I30</f>
        <v>0</v>
      </c>
      <c r="K30" s="45">
        <f>G30+J30</f>
        <v>0</v>
      </c>
      <c r="L30" s="20"/>
    </row>
    <row r="31" spans="1:12" ht="15.75" thickBot="1" x14ac:dyDescent="0.3">
      <c r="A31" s="20"/>
      <c r="B31" s="20"/>
      <c r="C31" s="20"/>
      <c r="D31" s="20"/>
      <c r="E31" s="20"/>
      <c r="F31" s="10" t="str">
        <f>PATRÓN!F31</f>
        <v>PRODUCTOS DE LIMPIEZA</v>
      </c>
      <c r="G31" s="43">
        <f>FEBRERO!K31</f>
        <v>0</v>
      </c>
      <c r="H31" s="49"/>
      <c r="I31" s="40">
        <f>'APUNTE DE GASTOS DE MARZO'!AH24</f>
        <v>0</v>
      </c>
      <c r="J31" s="40">
        <f t="shared" ref="J31:J36" si="9">H31-I31</f>
        <v>0</v>
      </c>
      <c r="K31" s="46">
        <f t="shared" ref="K31:K36" si="10">G31+J31</f>
        <v>0</v>
      </c>
      <c r="L31" s="20"/>
    </row>
    <row r="32" spans="1:12" ht="15.75" thickBot="1" x14ac:dyDescent="0.3">
      <c r="A32" s="120" t="str">
        <f>PATRÓN!A32</f>
        <v>ESTADO DE LAS CUENTAS</v>
      </c>
      <c r="B32" s="121"/>
      <c r="C32" s="121"/>
      <c r="D32" s="122"/>
      <c r="E32" s="20"/>
      <c r="F32" s="10" t="str">
        <f>PATRÓN!F32</f>
        <v>OTROS</v>
      </c>
      <c r="G32" s="43">
        <f>FEBRERO!K32</f>
        <v>0</v>
      </c>
      <c r="H32" s="49"/>
      <c r="I32" s="40">
        <f>'APUNTE DE GASTOS DE MARZO'!AH25</f>
        <v>0</v>
      </c>
      <c r="J32" s="40">
        <f t="shared" si="9"/>
        <v>0</v>
      </c>
      <c r="K32" s="46">
        <f t="shared" si="10"/>
        <v>0</v>
      </c>
      <c r="L32" s="20"/>
    </row>
    <row r="33" spans="1:12" ht="15.75" thickBot="1" x14ac:dyDescent="0.3">
      <c r="A33" s="20"/>
      <c r="B33" s="20"/>
      <c r="C33" s="20"/>
      <c r="D33" s="20"/>
      <c r="E33" s="20"/>
      <c r="F33" s="10" t="str">
        <f>PATRÓN!F33</f>
        <v>VESTIDO</v>
      </c>
      <c r="G33" s="43">
        <f>FEBRERO!K33</f>
        <v>0</v>
      </c>
      <c r="H33" s="49"/>
      <c r="I33" s="40">
        <f>'APUNTE DE GASTOS DE MARZO'!AH26</f>
        <v>0</v>
      </c>
      <c r="J33" s="40">
        <f t="shared" si="9"/>
        <v>0</v>
      </c>
      <c r="K33" s="46">
        <f t="shared" si="10"/>
        <v>0</v>
      </c>
      <c r="L33" s="20"/>
    </row>
    <row r="34" spans="1:12" ht="15.75" thickBot="1" x14ac:dyDescent="0.3">
      <c r="A34" s="20"/>
      <c r="B34" s="20"/>
      <c r="C34" s="20"/>
      <c r="D34" s="20"/>
      <c r="E34" s="20"/>
      <c r="F34" s="10" t="str">
        <f>PATRÓN!F34</f>
        <v>CALZADO</v>
      </c>
      <c r="G34" s="43">
        <f>FEBRERO!K34</f>
        <v>0</v>
      </c>
      <c r="H34" s="49"/>
      <c r="I34" s="40">
        <f>'APUNTE DE GASTOS DE MARZO'!AH27</f>
        <v>0</v>
      </c>
      <c r="J34" s="40">
        <f t="shared" si="9"/>
        <v>0</v>
      </c>
      <c r="K34" s="46">
        <f t="shared" si="10"/>
        <v>0</v>
      </c>
      <c r="L34" s="20"/>
    </row>
    <row r="35" spans="1:12" ht="15.75" thickBot="1" x14ac:dyDescent="0.3">
      <c r="A35" s="2" t="str">
        <f>PATRÓN!A35</f>
        <v>CONCEPTO</v>
      </c>
      <c r="B35" s="3" t="str">
        <f>PATRÓN!B35</f>
        <v>SALDO INICIO</v>
      </c>
      <c r="C35" s="3" t="str">
        <f>PATRÓN!C35</f>
        <v>ENTRADAS</v>
      </c>
      <c r="D35" s="4" t="str">
        <f>PATRÓN!D35</f>
        <v>SALDO FINAL</v>
      </c>
      <c r="E35" s="20"/>
      <c r="F35" s="10" t="str">
        <f>PATRÓN!F35</f>
        <v>MATERIAL ESCOLAR-LIBROS</v>
      </c>
      <c r="G35" s="43">
        <f>FEBRERO!K35</f>
        <v>0</v>
      </c>
      <c r="H35" s="49"/>
      <c r="I35" s="40">
        <f>'APUNTE DE GASTOS DE MARZO'!AH28</f>
        <v>0</v>
      </c>
      <c r="J35" s="40">
        <f t="shared" si="9"/>
        <v>0</v>
      </c>
      <c r="K35" s="46">
        <f t="shared" si="10"/>
        <v>0</v>
      </c>
      <c r="L35" s="20"/>
    </row>
    <row r="36" spans="1:12" ht="15.75" thickBot="1" x14ac:dyDescent="0.3">
      <c r="A36" s="7" t="str">
        <f>PATRÓN!A36</f>
        <v>CUENTA COMÚN DE GASTOS</v>
      </c>
      <c r="B36" s="38">
        <f>FEBRERO!D36</f>
        <v>0</v>
      </c>
      <c r="C36" s="41">
        <f>C25</f>
        <v>0</v>
      </c>
      <c r="D36" s="38">
        <f>B36+C36</f>
        <v>0</v>
      </c>
      <c r="E36" s="20"/>
      <c r="F36" s="12">
        <f>PATRÓN!F36</f>
        <v>0</v>
      </c>
      <c r="G36" s="43">
        <f>FEBRERO!K36</f>
        <v>0</v>
      </c>
      <c r="H36" s="50"/>
      <c r="I36" s="44">
        <f>'APUNTE DE GASTOS DE MARZO'!AH29</f>
        <v>0</v>
      </c>
      <c r="J36" s="44">
        <f t="shared" si="9"/>
        <v>0</v>
      </c>
      <c r="K36" s="47">
        <f t="shared" si="10"/>
        <v>0</v>
      </c>
      <c r="L36" s="20"/>
    </row>
    <row r="37" spans="1:12" x14ac:dyDescent="0.25">
      <c r="A37" s="9" t="str">
        <f>PATRÓN!A37</f>
        <v>FONDO DE RESERVA</v>
      </c>
      <c r="B37" s="38">
        <f>FEBRERO!D37</f>
        <v>0</v>
      </c>
      <c r="C37" s="41">
        <f t="shared" ref="C37:C38" si="11">C26</f>
        <v>0</v>
      </c>
      <c r="D37" s="38">
        <f t="shared" ref="D37:D38" si="12">B37+C37</f>
        <v>0</v>
      </c>
      <c r="E37" s="20"/>
      <c r="F37" s="20"/>
      <c r="G37" s="20"/>
      <c r="H37" s="92">
        <v>0</v>
      </c>
      <c r="I37" s="92">
        <v>0</v>
      </c>
      <c r="J37" s="92">
        <v>0</v>
      </c>
      <c r="K37" s="20"/>
      <c r="L37" s="20"/>
    </row>
    <row r="38" spans="1:12" ht="15.75" thickBot="1" x14ac:dyDescent="0.3">
      <c r="A38" s="9" t="str">
        <f>PATRÓN!A38</f>
        <v>AHORRO 1</v>
      </c>
      <c r="B38" s="38">
        <f>FEBRERO!D38</f>
        <v>0</v>
      </c>
      <c r="C38" s="41">
        <f t="shared" si="11"/>
        <v>0</v>
      </c>
      <c r="D38" s="38">
        <f t="shared" si="12"/>
        <v>0</v>
      </c>
      <c r="E38" s="20"/>
      <c r="F38" s="20"/>
      <c r="G38" s="20"/>
      <c r="H38" s="20"/>
      <c r="I38" s="20"/>
      <c r="J38" s="20"/>
      <c r="K38" s="20"/>
      <c r="L38" s="20"/>
    </row>
    <row r="39" spans="1:12" ht="21.75" thickBot="1" x14ac:dyDescent="0.4">
      <c r="A39" s="9" t="str">
        <f>PATRÓN!A39</f>
        <v>AHORRO 2</v>
      </c>
      <c r="B39" s="38">
        <f>FEBRERO!D39</f>
        <v>0</v>
      </c>
      <c r="C39" s="41">
        <f>C28</f>
        <v>0</v>
      </c>
      <c r="D39" s="38">
        <f>B39+C39</f>
        <v>0</v>
      </c>
      <c r="E39" s="20"/>
      <c r="F39" s="15" t="str">
        <f>PATRÓN!F39</f>
        <v>OCIO-TELECO</v>
      </c>
      <c r="G39" s="5" t="str">
        <f>PATRÓN!G39</f>
        <v>SALDO A.</v>
      </c>
      <c r="H39" s="5" t="str">
        <f>PATRÓN!H39</f>
        <v>ESTIMA.</v>
      </c>
      <c r="I39" s="5" t="str">
        <f>PATRÓN!I39</f>
        <v>REAL</v>
      </c>
      <c r="J39" s="5" t="str">
        <f>PATRÓN!J39</f>
        <v>DIF</v>
      </c>
      <c r="K39" s="6" t="str">
        <f>PATRÓN!K39</f>
        <v>SALDO ACU.</v>
      </c>
      <c r="L39" s="20"/>
    </row>
    <row r="40" spans="1:12" ht="15.75" thickBot="1" x14ac:dyDescent="0.3">
      <c r="A40" s="9">
        <f>PATRÓN!A40</f>
        <v>0</v>
      </c>
      <c r="B40" s="9"/>
      <c r="C40" s="9"/>
      <c r="D40" s="9"/>
      <c r="E40" s="20"/>
      <c r="F40" s="8" t="str">
        <f>PATRÓN!F40</f>
        <v>VIAJES</v>
      </c>
      <c r="G40" s="43">
        <f>FEBRERO!K40</f>
        <v>0</v>
      </c>
      <c r="H40" s="48"/>
      <c r="I40" s="43">
        <f>'APUNTE DE GASTOS DE MARZO'!AH33</f>
        <v>0</v>
      </c>
      <c r="J40" s="43">
        <f>H40-I40</f>
        <v>0</v>
      </c>
      <c r="K40" s="45">
        <f>G40+J40</f>
        <v>0</v>
      </c>
      <c r="L40" s="20"/>
    </row>
    <row r="41" spans="1:12" ht="15.75" thickBot="1" x14ac:dyDescent="0.3">
      <c r="A41" s="9">
        <f>PATRÓN!A41</f>
        <v>0</v>
      </c>
      <c r="B41" s="9"/>
      <c r="C41" s="9"/>
      <c r="D41" s="9"/>
      <c r="E41" s="20"/>
      <c r="F41" s="10" t="str">
        <f>PATRÓN!F41</f>
        <v>BARES-CINE-RESTAURANTES</v>
      </c>
      <c r="G41" s="43">
        <f>FEBRERO!K41</f>
        <v>0</v>
      </c>
      <c r="H41" s="49"/>
      <c r="I41" s="40">
        <f>'APUNTE DE GASTOS DE MARZO'!AH34</f>
        <v>0</v>
      </c>
      <c r="J41" s="40">
        <f t="shared" ref="J41:J46" si="13">H41-I41</f>
        <v>0</v>
      </c>
      <c r="K41" s="46">
        <f t="shared" ref="K41:K46" si="14">G41+J41</f>
        <v>0</v>
      </c>
      <c r="L41" s="20"/>
    </row>
    <row r="42" spans="1:12" ht="15.75" thickBot="1" x14ac:dyDescent="0.3">
      <c r="A42" s="9">
        <f>PATRÓN!A42</f>
        <v>0</v>
      </c>
      <c r="B42" s="9"/>
      <c r="C42" s="9"/>
      <c r="D42" s="9"/>
      <c r="E42" s="20"/>
      <c r="F42" s="10">
        <f>PATRÓN!F42</f>
        <v>0</v>
      </c>
      <c r="G42" s="43">
        <f>FEBRERO!K42</f>
        <v>0</v>
      </c>
      <c r="H42" s="49"/>
      <c r="I42" s="40">
        <f>'APUNTE DE GASTOS DE MARZO'!AH35</f>
        <v>0</v>
      </c>
      <c r="J42" s="40">
        <f t="shared" si="13"/>
        <v>0</v>
      </c>
      <c r="K42" s="46">
        <f t="shared" si="14"/>
        <v>0</v>
      </c>
      <c r="L42" s="20"/>
    </row>
    <row r="43" spans="1:12" ht="15.75" thickBot="1" x14ac:dyDescent="0.3">
      <c r="A43" s="20"/>
      <c r="B43" s="20"/>
      <c r="C43" s="20"/>
      <c r="D43" s="20"/>
      <c r="E43" s="20"/>
      <c r="F43" s="10">
        <f>PATRÓN!F43</f>
        <v>0</v>
      </c>
      <c r="G43" s="43">
        <f>FEBRERO!K43</f>
        <v>0</v>
      </c>
      <c r="H43" s="49"/>
      <c r="I43" s="40">
        <f>'APUNTE DE GASTOS DE MARZO'!AH36</f>
        <v>0</v>
      </c>
      <c r="J43" s="40">
        <f t="shared" si="13"/>
        <v>0</v>
      </c>
      <c r="K43" s="46">
        <f t="shared" si="14"/>
        <v>0</v>
      </c>
      <c r="L43" s="20"/>
    </row>
    <row r="44" spans="1:12" ht="15.75" thickBot="1" x14ac:dyDescent="0.3">
      <c r="A44" s="20"/>
      <c r="B44" s="20"/>
      <c r="C44" s="20"/>
      <c r="D44" s="20"/>
      <c r="E44" s="20"/>
      <c r="F44" s="10">
        <f>PATRÓN!F44</f>
        <v>0</v>
      </c>
      <c r="G44" s="43">
        <f>FEBRERO!K44</f>
        <v>0</v>
      </c>
      <c r="H44" s="49"/>
      <c r="I44" s="40">
        <f>'APUNTE DE GASTOS DE MARZO'!AH37</f>
        <v>0</v>
      </c>
      <c r="J44" s="40">
        <f t="shared" si="13"/>
        <v>0</v>
      </c>
      <c r="K44" s="46">
        <f t="shared" si="14"/>
        <v>0</v>
      </c>
      <c r="L44" s="20"/>
    </row>
    <row r="45" spans="1:12" ht="15.75" thickBot="1" x14ac:dyDescent="0.3">
      <c r="A45" s="20"/>
      <c r="B45" s="20"/>
      <c r="C45" s="20"/>
      <c r="D45" s="20"/>
      <c r="E45" s="20"/>
      <c r="F45" s="10">
        <f>PATRÓN!F45</f>
        <v>0</v>
      </c>
      <c r="G45" s="43">
        <f>FEBRERO!K45</f>
        <v>0</v>
      </c>
      <c r="H45" s="49"/>
      <c r="I45" s="40">
        <f>'APUNTE DE GASTOS DE MARZO'!AH38</f>
        <v>0</v>
      </c>
      <c r="J45" s="40">
        <f t="shared" si="13"/>
        <v>0</v>
      </c>
      <c r="K45" s="46">
        <f t="shared" si="14"/>
        <v>0</v>
      </c>
      <c r="L45" s="20"/>
    </row>
    <row r="46" spans="1:12" ht="15.75" thickBot="1" x14ac:dyDescent="0.3">
      <c r="A46" s="20"/>
      <c r="B46" s="20"/>
      <c r="C46" s="20"/>
      <c r="D46" s="20"/>
      <c r="E46" s="20"/>
      <c r="F46" s="12">
        <f>PATRÓN!F46</f>
        <v>0</v>
      </c>
      <c r="G46" s="43">
        <f>FEBRERO!K46</f>
        <v>0</v>
      </c>
      <c r="H46" s="50"/>
      <c r="I46" s="44">
        <f>'APUNTE DE GASTOS DE MARZO'!AH39</f>
        <v>0</v>
      </c>
      <c r="J46" s="44">
        <f t="shared" si="13"/>
        <v>0</v>
      </c>
      <c r="K46" s="47">
        <f t="shared" si="14"/>
        <v>0</v>
      </c>
      <c r="L46" s="20"/>
    </row>
    <row r="47" spans="1:12" x14ac:dyDescent="0.25">
      <c r="A47" s="20"/>
      <c r="B47" s="20"/>
      <c r="C47" s="20"/>
      <c r="D47" s="20"/>
      <c r="E47" s="20"/>
      <c r="F47" s="20"/>
      <c r="G47" s="20"/>
      <c r="H47" s="92">
        <f>SUM(H40:H46)</f>
        <v>0</v>
      </c>
      <c r="I47" s="92">
        <f t="shared" ref="I47" si="15">SUM(I40:I46)</f>
        <v>0</v>
      </c>
      <c r="J47" s="92">
        <f t="shared" ref="J47" si="16">SUM(J40:J46)</f>
        <v>0</v>
      </c>
      <c r="K47" s="20"/>
      <c r="L47" s="20"/>
    </row>
    <row r="48" spans="1:12" ht="15.75" thickBot="1" x14ac:dyDescent="0.3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</row>
    <row r="49" spans="1:12" ht="21.75" thickBot="1" x14ac:dyDescent="0.4">
      <c r="A49" s="20"/>
      <c r="B49" s="20"/>
      <c r="C49" s="20"/>
      <c r="D49" s="20"/>
      <c r="E49" s="20"/>
      <c r="F49" s="15" t="str">
        <f>PATRÓN!F49</f>
        <v>S. MÉDICOS-SEGUROS</v>
      </c>
      <c r="G49" s="5" t="str">
        <f>PATRÓN!G49</f>
        <v>SALDO A.</v>
      </c>
      <c r="H49" s="5" t="str">
        <f>PATRÓN!H49</f>
        <v>ESTIMA.</v>
      </c>
      <c r="I49" s="5" t="str">
        <f>PATRÓN!I49</f>
        <v>REAL</v>
      </c>
      <c r="J49" s="5" t="str">
        <f>PATRÓN!J49</f>
        <v>DIF</v>
      </c>
      <c r="K49" s="6" t="str">
        <f>PATRÓN!K49</f>
        <v>SALDO ACU.</v>
      </c>
      <c r="L49" s="20"/>
    </row>
    <row r="50" spans="1:12" ht="15.75" thickBot="1" x14ac:dyDescent="0.3">
      <c r="A50" s="20"/>
      <c r="B50" s="20"/>
      <c r="C50" s="20"/>
      <c r="D50" s="20"/>
      <c r="E50" s="20"/>
      <c r="F50" s="8" t="str">
        <f>PATRÓN!F50</f>
        <v>CONSULTAS MÉDICAS</v>
      </c>
      <c r="G50" s="43">
        <f>FEBRERO!K50</f>
        <v>0</v>
      </c>
      <c r="H50" s="48"/>
      <c r="I50" s="43">
        <f>'APUNTE DE GASTOS DE MARZO'!AH43</f>
        <v>0</v>
      </c>
      <c r="J50" s="43">
        <f>H50-I50</f>
        <v>0</v>
      </c>
      <c r="K50" s="45">
        <f>G50+J50</f>
        <v>0</v>
      </c>
      <c r="L50" s="20"/>
    </row>
    <row r="51" spans="1:12" ht="15.75" thickBot="1" x14ac:dyDescent="0.3">
      <c r="A51" s="20"/>
      <c r="B51" s="20"/>
      <c r="C51" s="20"/>
      <c r="D51" s="20"/>
      <c r="E51" s="20"/>
      <c r="F51" s="10" t="str">
        <f>PATRÓN!F51</f>
        <v>MEDICAMENTOS</v>
      </c>
      <c r="G51" s="43">
        <f>FEBRERO!K51</f>
        <v>0</v>
      </c>
      <c r="H51" s="49"/>
      <c r="I51" s="40">
        <f>'APUNTE DE GASTOS DE MARZO'!AH44</f>
        <v>0</v>
      </c>
      <c r="J51" s="40">
        <f t="shared" ref="J51:J56" si="17">H51-I51</f>
        <v>0</v>
      </c>
      <c r="K51" s="46">
        <f t="shared" ref="K51:K56" si="18">G51+J51</f>
        <v>0</v>
      </c>
      <c r="L51" s="20"/>
    </row>
    <row r="52" spans="1:12" ht="15.75" thickBot="1" x14ac:dyDescent="0.3">
      <c r="A52" s="20"/>
      <c r="B52" s="20"/>
      <c r="C52" s="20"/>
      <c r="D52" s="20"/>
      <c r="E52" s="20"/>
      <c r="F52" s="10" t="str">
        <f>PATRÓN!F52</f>
        <v>SEGURO DE VIDA 1</v>
      </c>
      <c r="G52" s="43">
        <f>FEBRERO!K52</f>
        <v>0</v>
      </c>
      <c r="H52" s="49"/>
      <c r="I52" s="40">
        <f>'APUNTE DE GASTOS DE MARZO'!AH45</f>
        <v>0</v>
      </c>
      <c r="J52" s="40">
        <f t="shared" si="17"/>
        <v>0</v>
      </c>
      <c r="K52" s="46">
        <f t="shared" si="18"/>
        <v>0</v>
      </c>
      <c r="L52" s="20"/>
    </row>
    <row r="53" spans="1:12" ht="15.75" thickBot="1" x14ac:dyDescent="0.3">
      <c r="A53" s="20"/>
      <c r="B53" s="20"/>
      <c r="C53" s="20"/>
      <c r="D53" s="20"/>
      <c r="E53" s="20"/>
      <c r="F53" s="10" t="str">
        <f>PATRÓN!F53</f>
        <v>SEGURO DE VIDA 2</v>
      </c>
      <c r="G53" s="43">
        <f>FEBRERO!K53</f>
        <v>0</v>
      </c>
      <c r="H53" s="49"/>
      <c r="I53" s="40">
        <f>'APUNTE DE GASTOS DE MARZO'!AH46</f>
        <v>0</v>
      </c>
      <c r="J53" s="40">
        <f t="shared" si="17"/>
        <v>0</v>
      </c>
      <c r="K53" s="46">
        <f t="shared" si="18"/>
        <v>0</v>
      </c>
      <c r="L53" s="20"/>
    </row>
    <row r="54" spans="1:12" ht="15.75" thickBot="1" x14ac:dyDescent="0.3">
      <c r="A54" s="20"/>
      <c r="B54" s="20"/>
      <c r="C54" s="20"/>
      <c r="D54" s="20"/>
      <c r="E54" s="20"/>
      <c r="F54" s="10">
        <f>PATRÓN!F54</f>
        <v>0</v>
      </c>
      <c r="G54" s="43">
        <f>FEBRERO!K54</f>
        <v>0</v>
      </c>
      <c r="H54" s="49"/>
      <c r="I54" s="40">
        <f>'APUNTE DE GASTOS DE MARZO'!AH47</f>
        <v>0</v>
      </c>
      <c r="J54" s="40">
        <f t="shared" si="17"/>
        <v>0</v>
      </c>
      <c r="K54" s="46">
        <f t="shared" si="18"/>
        <v>0</v>
      </c>
      <c r="L54" s="20"/>
    </row>
    <row r="55" spans="1:12" ht="15.75" thickBot="1" x14ac:dyDescent="0.3">
      <c r="A55" s="20"/>
      <c r="B55" s="20"/>
      <c r="C55" s="20"/>
      <c r="D55" s="20"/>
      <c r="E55" s="20"/>
      <c r="F55" s="10">
        <f>PATRÓN!F55</f>
        <v>0</v>
      </c>
      <c r="G55" s="43">
        <f>FEBRERO!K55</f>
        <v>0</v>
      </c>
      <c r="H55" s="49"/>
      <c r="I55" s="40">
        <f>'APUNTE DE GASTOS DE MARZO'!AH48</f>
        <v>0</v>
      </c>
      <c r="J55" s="40">
        <f t="shared" si="17"/>
        <v>0</v>
      </c>
      <c r="K55" s="46">
        <f t="shared" si="18"/>
        <v>0</v>
      </c>
      <c r="L55" s="20"/>
    </row>
    <row r="56" spans="1:12" ht="15.75" thickBot="1" x14ac:dyDescent="0.3">
      <c r="A56" s="20"/>
      <c r="B56" s="20"/>
      <c r="C56" s="20"/>
      <c r="D56" s="20"/>
      <c r="E56" s="20"/>
      <c r="F56" s="12">
        <f>PATRÓN!F56</f>
        <v>0</v>
      </c>
      <c r="G56" s="43">
        <f>FEBRERO!K56</f>
        <v>0</v>
      </c>
      <c r="H56" s="50"/>
      <c r="I56" s="44">
        <f>'APUNTE DE GASTOS DE MARZO'!AH49</f>
        <v>0</v>
      </c>
      <c r="J56" s="44">
        <f t="shared" si="17"/>
        <v>0</v>
      </c>
      <c r="K56" s="47">
        <f t="shared" si="18"/>
        <v>0</v>
      </c>
      <c r="L56" s="20"/>
    </row>
    <row r="57" spans="1:12" x14ac:dyDescent="0.25">
      <c r="A57" s="20"/>
      <c r="B57" s="20"/>
      <c r="C57" s="20"/>
      <c r="D57" s="20"/>
      <c r="E57" s="20"/>
      <c r="F57" s="20"/>
      <c r="G57" s="20"/>
      <c r="H57" s="92">
        <f>SUM(H50:H56)</f>
        <v>0</v>
      </c>
      <c r="I57" s="92">
        <f t="shared" ref="I57" si="19">SUM(I50:I56)</f>
        <v>0</v>
      </c>
      <c r="J57" s="92">
        <f t="shared" ref="J57" si="20">SUM(J50:J56)</f>
        <v>0</v>
      </c>
      <c r="K57" s="20"/>
      <c r="L57" s="20"/>
    </row>
    <row r="58" spans="1:12" ht="15.75" thickBot="1" x14ac:dyDescent="0.3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</row>
    <row r="59" spans="1:12" ht="21.75" thickBot="1" x14ac:dyDescent="0.4">
      <c r="A59" s="20"/>
      <c r="B59" s="20"/>
      <c r="C59" s="20"/>
      <c r="D59" s="20"/>
      <c r="E59" s="20"/>
      <c r="F59" s="15" t="str">
        <f>PATRÓN!F59</f>
        <v>AHORRO-IMPUESTOS</v>
      </c>
      <c r="G59" s="5" t="str">
        <f>PATRÓN!G59</f>
        <v>SALDO A.</v>
      </c>
      <c r="H59" s="5" t="str">
        <f>PATRÓN!H59</f>
        <v>ESTIMA.</v>
      </c>
      <c r="I59" s="5" t="str">
        <f>PATRÓN!I59</f>
        <v>REAL</v>
      </c>
      <c r="J59" s="5" t="str">
        <f>PATRÓN!J59</f>
        <v>DIF</v>
      </c>
      <c r="K59" s="6" t="str">
        <f>PATRÓN!K59</f>
        <v>SALDO ACU.</v>
      </c>
      <c r="L59" s="20"/>
    </row>
    <row r="60" spans="1:12" ht="15.75" thickBot="1" x14ac:dyDescent="0.3">
      <c r="A60" s="20"/>
      <c r="B60" s="20"/>
      <c r="C60" s="20"/>
      <c r="D60" s="20"/>
      <c r="E60" s="20"/>
      <c r="F60" s="8" t="str">
        <f>PATRÓN!F60</f>
        <v>AHORRO 1</v>
      </c>
      <c r="G60" s="43">
        <f>FEBRERO!K60</f>
        <v>0</v>
      </c>
      <c r="H60" s="48"/>
      <c r="I60" s="43">
        <f>'APUNTE DE GASTOS DE MARZO'!AH53</f>
        <v>0</v>
      </c>
      <c r="J60" s="43">
        <f>H60-I60</f>
        <v>0</v>
      </c>
      <c r="K60" s="45">
        <f>G60+J60</f>
        <v>0</v>
      </c>
      <c r="L60" s="20"/>
    </row>
    <row r="61" spans="1:12" ht="15.75" thickBot="1" x14ac:dyDescent="0.3">
      <c r="A61" s="20"/>
      <c r="B61" s="20"/>
      <c r="C61" s="20"/>
      <c r="D61" s="20"/>
      <c r="E61" s="20"/>
      <c r="F61" s="10" t="str">
        <f>PATRÓN!F61</f>
        <v>AHORRO 2</v>
      </c>
      <c r="G61" s="43">
        <f>FEBRERO!K61</f>
        <v>0</v>
      </c>
      <c r="H61" s="49"/>
      <c r="I61" s="40">
        <f>'APUNTE DE GASTOS DE MARZO'!AH54</f>
        <v>0</v>
      </c>
      <c r="J61" s="40">
        <f t="shared" ref="J61:J66" si="21">H61-I61</f>
        <v>0</v>
      </c>
      <c r="K61" s="46">
        <f t="shared" ref="K61:K66" si="22">G61+J61</f>
        <v>0</v>
      </c>
      <c r="L61" s="20"/>
    </row>
    <row r="62" spans="1:12" ht="15.75" thickBot="1" x14ac:dyDescent="0.3">
      <c r="A62" s="20"/>
      <c r="B62" s="20"/>
      <c r="C62" s="20"/>
      <c r="D62" s="20"/>
      <c r="E62" s="20"/>
      <c r="F62" s="10" t="str">
        <f>PATRÓN!F62</f>
        <v>HACIENDA 1</v>
      </c>
      <c r="G62" s="43">
        <f>FEBRERO!K62</f>
        <v>0</v>
      </c>
      <c r="H62" s="49"/>
      <c r="I62" s="40">
        <f>'APUNTE DE GASTOS DE MARZO'!AH55</f>
        <v>0</v>
      </c>
      <c r="J62" s="40">
        <f t="shared" si="21"/>
        <v>0</v>
      </c>
      <c r="K62" s="46">
        <f t="shared" si="22"/>
        <v>0</v>
      </c>
      <c r="L62" s="20"/>
    </row>
    <row r="63" spans="1:12" ht="15.75" thickBot="1" x14ac:dyDescent="0.3">
      <c r="A63" s="20"/>
      <c r="B63" s="20"/>
      <c r="C63" s="20"/>
      <c r="D63" s="20"/>
      <c r="E63" s="20"/>
      <c r="F63" s="10" t="str">
        <f>PATRÓN!F63</f>
        <v>HACIENDA 2</v>
      </c>
      <c r="G63" s="43">
        <f>FEBRERO!K63</f>
        <v>0</v>
      </c>
      <c r="H63" s="49"/>
      <c r="I63" s="40">
        <f>'APUNTE DE GASTOS DE MARZO'!AH56</f>
        <v>0</v>
      </c>
      <c r="J63" s="40">
        <f t="shared" si="21"/>
        <v>0</v>
      </c>
      <c r="K63" s="46">
        <f t="shared" si="22"/>
        <v>0</v>
      </c>
      <c r="L63" s="20"/>
    </row>
    <row r="64" spans="1:12" ht="15.75" thickBot="1" x14ac:dyDescent="0.3">
      <c r="A64" s="20"/>
      <c r="B64" s="20"/>
      <c r="C64" s="20"/>
      <c r="D64" s="20"/>
      <c r="E64" s="20"/>
      <c r="F64" s="10" t="str">
        <f>PATRÓN!F64</f>
        <v>IBI</v>
      </c>
      <c r="G64" s="43">
        <f>FEBRERO!K64</f>
        <v>0</v>
      </c>
      <c r="H64" s="49"/>
      <c r="I64" s="40">
        <f>'APUNTE DE GASTOS DE MARZO'!AH57</f>
        <v>0</v>
      </c>
      <c r="J64" s="40">
        <f t="shared" si="21"/>
        <v>0</v>
      </c>
      <c r="K64" s="46">
        <f t="shared" si="22"/>
        <v>0</v>
      </c>
      <c r="L64" s="20"/>
    </row>
    <row r="65" spans="1:12" ht="15.75" thickBot="1" x14ac:dyDescent="0.3">
      <c r="A65" s="20"/>
      <c r="B65" s="20"/>
      <c r="C65" s="20"/>
      <c r="D65" s="20"/>
      <c r="E65" s="20"/>
      <c r="F65" s="10" t="str">
        <f>PATRÓN!F65</f>
        <v>IMPUESTO COCHE 1</v>
      </c>
      <c r="G65" s="43">
        <f>FEBRERO!K65</f>
        <v>0</v>
      </c>
      <c r="H65" s="49"/>
      <c r="I65" s="40">
        <f>'APUNTE DE GASTOS DE MARZO'!AH58</f>
        <v>0</v>
      </c>
      <c r="J65" s="40">
        <f t="shared" si="21"/>
        <v>0</v>
      </c>
      <c r="K65" s="46">
        <f t="shared" si="22"/>
        <v>0</v>
      </c>
      <c r="L65" s="20"/>
    </row>
    <row r="66" spans="1:12" ht="15.75" thickBot="1" x14ac:dyDescent="0.3">
      <c r="A66" s="20"/>
      <c r="B66" s="20"/>
      <c r="C66" s="20"/>
      <c r="D66" s="20"/>
      <c r="E66" s="20"/>
      <c r="F66" s="12" t="str">
        <f>PATRÓN!F66</f>
        <v>IMPUESTO COCHE 2</v>
      </c>
      <c r="G66" s="43">
        <f>FEBRERO!K66</f>
        <v>0</v>
      </c>
      <c r="H66" s="50"/>
      <c r="I66" s="44">
        <f>'APUNTE DE GASTOS DE MARZO'!AH59</f>
        <v>0</v>
      </c>
      <c r="J66" s="44">
        <f t="shared" si="21"/>
        <v>0</v>
      </c>
      <c r="K66" s="47">
        <f t="shared" si="22"/>
        <v>0</v>
      </c>
      <c r="L66" s="20"/>
    </row>
    <row r="67" spans="1:12" x14ac:dyDescent="0.25">
      <c r="A67" s="20"/>
      <c r="B67" s="20"/>
      <c r="C67" s="20"/>
      <c r="D67" s="20"/>
      <c r="E67" s="20"/>
      <c r="F67" s="20"/>
      <c r="G67" s="20"/>
      <c r="H67" s="92">
        <f>SUM(H60:H66)</f>
        <v>0</v>
      </c>
      <c r="I67" s="92">
        <f t="shared" ref="I67" si="23">SUM(I60:I66)</f>
        <v>0</v>
      </c>
      <c r="J67" s="92">
        <f t="shared" ref="J67" si="24">SUM(J60:J66)</f>
        <v>0</v>
      </c>
      <c r="K67" s="20"/>
      <c r="L67" s="20"/>
    </row>
    <row r="68" spans="1:12" ht="15.75" thickBot="1" x14ac:dyDescent="0.3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</row>
    <row r="69" spans="1:12" ht="21.75" thickBot="1" x14ac:dyDescent="0.4">
      <c r="A69" s="20"/>
      <c r="B69" s="20"/>
      <c r="C69" s="20"/>
      <c r="D69" s="20"/>
      <c r="E69" s="20"/>
      <c r="F69" s="15" t="str">
        <f>PATRÓN!F69</f>
        <v>OTROS</v>
      </c>
      <c r="G69" s="5" t="str">
        <f>PATRÓN!G69</f>
        <v>SALDO A.</v>
      </c>
      <c r="H69" s="5" t="str">
        <f>PATRÓN!H69</f>
        <v>ESTIMA.</v>
      </c>
      <c r="I69" s="5" t="str">
        <f>PATRÓN!I69</f>
        <v>REAL</v>
      </c>
      <c r="J69" s="5" t="str">
        <f>PATRÓN!J69</f>
        <v>DIF</v>
      </c>
      <c r="K69" s="6" t="str">
        <f>PATRÓN!K69</f>
        <v>SALDO ACU.</v>
      </c>
      <c r="L69" s="20"/>
    </row>
    <row r="70" spans="1:12" ht="15.75" thickBot="1" x14ac:dyDescent="0.3">
      <c r="A70" s="20"/>
      <c r="B70" s="20"/>
      <c r="C70" s="20"/>
      <c r="D70" s="20"/>
      <c r="E70" s="20"/>
      <c r="F70" s="8" t="str">
        <f>PATRÓN!F70</f>
        <v>GASOIL</v>
      </c>
      <c r="G70" s="43">
        <f>FEBRERO!K70</f>
        <v>0</v>
      </c>
      <c r="H70" s="48"/>
      <c r="I70" s="43">
        <f>'APUNTE DE GASTOS DE MARZO'!AH63</f>
        <v>0</v>
      </c>
      <c r="J70" s="43">
        <f>H70-I70</f>
        <v>0</v>
      </c>
      <c r="K70" s="45">
        <f>G70+J70</f>
        <v>0</v>
      </c>
      <c r="L70" s="20"/>
    </row>
    <row r="71" spans="1:12" ht="15.75" thickBot="1" x14ac:dyDescent="0.3">
      <c r="A71" s="20"/>
      <c r="B71" s="20"/>
      <c r="C71" s="20"/>
      <c r="D71" s="20"/>
      <c r="E71" s="20"/>
      <c r="F71" s="10" t="str">
        <f>PATRÓN!F71</f>
        <v>GASTO DESAYUNO Y OTROS 1</v>
      </c>
      <c r="G71" s="43">
        <f>FEBRERO!K71</f>
        <v>0</v>
      </c>
      <c r="H71" s="49"/>
      <c r="I71" s="40">
        <f>'APUNTE DE GASTOS DE MARZO'!AH64</f>
        <v>0</v>
      </c>
      <c r="J71" s="40">
        <f t="shared" ref="J71:J76" si="25">H71-I71</f>
        <v>0</v>
      </c>
      <c r="K71" s="46">
        <f t="shared" ref="K71:K76" si="26">G71+J71</f>
        <v>0</v>
      </c>
      <c r="L71" s="20"/>
    </row>
    <row r="72" spans="1:12" ht="15.75" thickBot="1" x14ac:dyDescent="0.3">
      <c r="A72" s="20"/>
      <c r="B72" s="20"/>
      <c r="C72" s="20"/>
      <c r="D72" s="20"/>
      <c r="E72" s="20"/>
      <c r="F72" s="10" t="str">
        <f>PATRÓN!F72</f>
        <v>GASTO DESAYUNO Y OTROS 2</v>
      </c>
      <c r="G72" s="43">
        <f>FEBRERO!K72</f>
        <v>0</v>
      </c>
      <c r="H72" s="49"/>
      <c r="I72" s="40">
        <f>'APUNTE DE GASTOS DE MARZO'!AH65</f>
        <v>0</v>
      </c>
      <c r="J72" s="40">
        <f t="shared" si="25"/>
        <v>0</v>
      </c>
      <c r="K72" s="46">
        <f t="shared" si="26"/>
        <v>0</v>
      </c>
      <c r="L72" s="20"/>
    </row>
    <row r="73" spans="1:12" ht="15.75" thickBot="1" x14ac:dyDescent="0.3">
      <c r="A73" s="20"/>
      <c r="B73" s="20"/>
      <c r="C73" s="20"/>
      <c r="D73" s="20"/>
      <c r="E73" s="20"/>
      <c r="F73" s="10" t="str">
        <f>PATRÓN!F73</f>
        <v>AMPA</v>
      </c>
      <c r="G73" s="43">
        <f>FEBRERO!K73</f>
        <v>0</v>
      </c>
      <c r="H73" s="49"/>
      <c r="I73" s="40">
        <f>'APUNTE DE GASTOS DE MARZO'!AH66</f>
        <v>0</v>
      </c>
      <c r="J73" s="40">
        <f t="shared" si="25"/>
        <v>0</v>
      </c>
      <c r="K73" s="46">
        <f t="shared" si="26"/>
        <v>0</v>
      </c>
      <c r="L73" s="20"/>
    </row>
    <row r="74" spans="1:12" ht="15.75" thickBot="1" x14ac:dyDescent="0.3">
      <c r="A74" s="20"/>
      <c r="B74" s="20"/>
      <c r="C74" s="20"/>
      <c r="D74" s="20"/>
      <c r="E74" s="20"/>
      <c r="F74" s="10" t="str">
        <f>PATRÓN!F74</f>
        <v>ACTIVIDADES EXTRAESCOLARES H1</v>
      </c>
      <c r="G74" s="43">
        <f>FEBRERO!K74</f>
        <v>0</v>
      </c>
      <c r="H74" s="49"/>
      <c r="I74" s="40">
        <f>'APUNTE DE GASTOS DE MARZO'!AH67</f>
        <v>0</v>
      </c>
      <c r="J74" s="40">
        <f t="shared" si="25"/>
        <v>0</v>
      </c>
      <c r="K74" s="46">
        <f t="shared" si="26"/>
        <v>0</v>
      </c>
      <c r="L74" s="20"/>
    </row>
    <row r="75" spans="1:12" ht="15.75" thickBot="1" x14ac:dyDescent="0.3">
      <c r="A75" s="20"/>
      <c r="B75" s="20"/>
      <c r="C75" s="20"/>
      <c r="D75" s="20"/>
      <c r="E75" s="20"/>
      <c r="F75" s="10" t="str">
        <f>PATRÓN!F75</f>
        <v>ACTIVIDADES EXTRAESCOLARES H2</v>
      </c>
      <c r="G75" s="43">
        <f>FEBRERO!K75</f>
        <v>0</v>
      </c>
      <c r="H75" s="49"/>
      <c r="I75" s="40">
        <f>'APUNTE DE GASTOS DE MARZO'!AH68</f>
        <v>0</v>
      </c>
      <c r="J75" s="40">
        <f t="shared" si="25"/>
        <v>0</v>
      </c>
      <c r="K75" s="46">
        <f t="shared" si="26"/>
        <v>0</v>
      </c>
      <c r="L75" s="20"/>
    </row>
    <row r="76" spans="1:12" ht="15.75" thickBot="1" x14ac:dyDescent="0.3">
      <c r="A76" s="20"/>
      <c r="B76" s="20"/>
      <c r="C76" s="20"/>
      <c r="D76" s="20"/>
      <c r="E76" s="20"/>
      <c r="F76" s="12" t="str">
        <f>PATRÓN!F76</f>
        <v>FONDO DE RESERVA</v>
      </c>
      <c r="G76" s="43">
        <f>FEBRERO!K76</f>
        <v>0</v>
      </c>
      <c r="H76" s="50"/>
      <c r="I76" s="44">
        <f>'APUNTE DE GASTOS DE MARZO'!AH69</f>
        <v>0</v>
      </c>
      <c r="J76" s="44">
        <f t="shared" si="25"/>
        <v>0</v>
      </c>
      <c r="K76" s="47">
        <f t="shared" si="26"/>
        <v>0</v>
      </c>
      <c r="L76" s="20"/>
    </row>
    <row r="77" spans="1:12" x14ac:dyDescent="0.25">
      <c r="A77" s="20"/>
      <c r="B77" s="20"/>
      <c r="C77" s="20"/>
      <c r="D77" s="20"/>
      <c r="E77" s="20"/>
      <c r="F77" s="20"/>
      <c r="G77" s="20"/>
      <c r="H77" s="92">
        <f>SUM(H70:H76)</f>
        <v>0</v>
      </c>
      <c r="I77" s="92">
        <f t="shared" ref="I77" si="27">SUM(I70:I76)</f>
        <v>0</v>
      </c>
      <c r="J77" s="92">
        <f t="shared" ref="J77" si="28">SUM(J70:J76)</f>
        <v>0</v>
      </c>
      <c r="K77" s="20"/>
      <c r="L77" s="20"/>
    </row>
    <row r="78" spans="1:12" x14ac:dyDescent="0.2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</row>
  </sheetData>
  <sheetProtection password="E85E" sheet="1" objects="1" scenarios="1"/>
  <mergeCells count="6">
    <mergeCell ref="A32:D32"/>
    <mergeCell ref="A2:D3"/>
    <mergeCell ref="F2:F3"/>
    <mergeCell ref="A6:D6"/>
    <mergeCell ref="F6:K6"/>
    <mergeCell ref="A19:D1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topLeftCell="A40" workbookViewId="0">
      <selection activeCell="H77" sqref="H77:J77"/>
    </sheetView>
  </sheetViews>
  <sheetFormatPr baseColWidth="10" defaultColWidth="9.140625" defaultRowHeight="15" x14ac:dyDescent="0.25"/>
  <cols>
    <col min="1" max="1" width="31" style="1" customWidth="1"/>
    <col min="2" max="2" width="21.85546875" style="1" customWidth="1"/>
    <col min="3" max="3" width="20" style="1" customWidth="1"/>
    <col min="4" max="4" width="16.7109375" style="1" customWidth="1"/>
    <col min="5" max="5" width="9.140625" style="1"/>
    <col min="6" max="6" width="36.42578125" style="1" customWidth="1"/>
    <col min="7" max="7" width="7.85546875" style="1" customWidth="1"/>
    <col min="8" max="8" width="9.5703125" style="1" customWidth="1"/>
    <col min="9" max="11" width="9.140625" style="1"/>
  </cols>
  <sheetData>
    <row r="1" spans="1:12" ht="15.75" thickBot="1" x14ac:dyDescent="0.3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x14ac:dyDescent="0.25">
      <c r="A2" s="100" t="str">
        <f>PATRÓN!A2</f>
        <v>PRESUPUESTO FAMILIAR 2015</v>
      </c>
      <c r="B2" s="101"/>
      <c r="C2" s="101"/>
      <c r="D2" s="102"/>
      <c r="E2" s="20"/>
      <c r="F2" s="118" t="s">
        <v>51</v>
      </c>
      <c r="G2" s="20"/>
      <c r="H2" s="20"/>
      <c r="I2" s="20"/>
      <c r="J2" s="20"/>
      <c r="K2" s="20"/>
      <c r="L2" s="20"/>
    </row>
    <row r="3" spans="1:12" ht="15.75" thickBot="1" x14ac:dyDescent="0.3">
      <c r="A3" s="103"/>
      <c r="B3" s="104"/>
      <c r="C3" s="104"/>
      <c r="D3" s="105"/>
      <c r="E3" s="20"/>
      <c r="F3" s="119"/>
      <c r="G3" s="20"/>
      <c r="H3" s="20"/>
      <c r="I3" s="20"/>
      <c r="J3" s="20"/>
      <c r="K3" s="20"/>
      <c r="L3" s="20"/>
    </row>
    <row r="4" spans="1:12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5.75" thickBot="1" x14ac:dyDescent="0.3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2" ht="15.75" thickBot="1" x14ac:dyDescent="0.3">
      <c r="A6" s="123" t="str">
        <f>PATRÓN!A6</f>
        <v>INGRESOS</v>
      </c>
      <c r="B6" s="124"/>
      <c r="C6" s="124"/>
      <c r="D6" s="125"/>
      <c r="E6" s="20"/>
      <c r="F6" s="126" t="str">
        <f>PATRÓN!F6</f>
        <v>GASTOS</v>
      </c>
      <c r="G6" s="127"/>
      <c r="H6" s="127"/>
      <c r="I6" s="127"/>
      <c r="J6" s="127"/>
      <c r="K6" s="128"/>
      <c r="L6" s="20"/>
    </row>
    <row r="7" spans="1:12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2" ht="15.75" thickBot="1" x14ac:dyDescent="0.3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</row>
    <row r="9" spans="1:12" ht="21.75" thickBot="1" x14ac:dyDescent="0.4">
      <c r="A9" s="19" t="str">
        <f>PATRÓN!A9</f>
        <v>CONCEPTO</v>
      </c>
      <c r="B9" s="54" t="str">
        <f>PATRÓN!B9</f>
        <v>CANTIDAD ESTIMADA</v>
      </c>
      <c r="C9" s="54" t="str">
        <f>PATRÓN!C9</f>
        <v>CANTIDAD REAL</v>
      </c>
      <c r="D9" s="54" t="str">
        <f>PATRÓN!D9</f>
        <v>DIFERENCIA</v>
      </c>
      <c r="E9" s="20"/>
      <c r="F9" s="15" t="str">
        <f>PATRÓN!F9</f>
        <v>GASTOS CASA</v>
      </c>
      <c r="G9" s="5" t="str">
        <f>PATRÓN!G9</f>
        <v>SALDO A.</v>
      </c>
      <c r="H9" s="5" t="str">
        <f>PATRÓN!H9</f>
        <v>ESTIMA.</v>
      </c>
      <c r="I9" s="5" t="str">
        <f>PATRÓN!I9</f>
        <v>REAL</v>
      </c>
      <c r="J9" s="5" t="str">
        <f>PATRÓN!J9</f>
        <v>DIF</v>
      </c>
      <c r="K9" s="6" t="str">
        <f>PATRÓN!K9</f>
        <v>SALDO ACU.</v>
      </c>
      <c r="L9" s="20"/>
    </row>
    <row r="10" spans="1:12" ht="15.75" thickBot="1" x14ac:dyDescent="0.3">
      <c r="A10" s="7">
        <f>PATRÓN!A10</f>
        <v>0</v>
      </c>
      <c r="B10" s="36"/>
      <c r="C10" s="36"/>
      <c r="D10" s="33">
        <f>C10-B10</f>
        <v>0</v>
      </c>
      <c r="E10" s="20"/>
      <c r="F10" s="16">
        <f>PATRÓN!F10</f>
        <v>0</v>
      </c>
      <c r="G10" s="43">
        <f>MARZO!K10</f>
        <v>0</v>
      </c>
      <c r="H10" s="48"/>
      <c r="I10" s="43">
        <f>'APUNTE DE GASTOS DE ABRIL'!AH3</f>
        <v>0</v>
      </c>
      <c r="J10" s="43">
        <f>H10-I10</f>
        <v>0</v>
      </c>
      <c r="K10" s="45">
        <f>G10+J10</f>
        <v>0</v>
      </c>
      <c r="L10" s="20"/>
    </row>
    <row r="11" spans="1:12" ht="15.75" thickBot="1" x14ac:dyDescent="0.3">
      <c r="A11" s="9">
        <f>PATRÓN!A11</f>
        <v>0</v>
      </c>
      <c r="B11" s="37"/>
      <c r="C11" s="37"/>
      <c r="D11" s="33">
        <f t="shared" ref="D11:D16" si="0">C11-B11</f>
        <v>0</v>
      </c>
      <c r="E11" s="20"/>
      <c r="F11" s="17" t="str">
        <f>PATRÓN!F11</f>
        <v>LUZ</v>
      </c>
      <c r="G11" s="43">
        <f>MARZO!K11</f>
        <v>0</v>
      </c>
      <c r="H11" s="48"/>
      <c r="I11" s="40">
        <f>'APUNTE DE GASTOS DE ABRIL'!AH4</f>
        <v>0</v>
      </c>
      <c r="J11" s="40">
        <f t="shared" ref="J11:J16" si="1">H11-I11</f>
        <v>0</v>
      </c>
      <c r="K11" s="46">
        <f t="shared" ref="K11:K16" si="2">G11+J11</f>
        <v>0</v>
      </c>
      <c r="L11" s="20"/>
    </row>
    <row r="12" spans="1:12" ht="15.75" thickBot="1" x14ac:dyDescent="0.3">
      <c r="A12" s="9">
        <f>PATRÓN!A12</f>
        <v>0</v>
      </c>
      <c r="B12" s="37"/>
      <c r="C12" s="37"/>
      <c r="D12" s="33">
        <f t="shared" si="0"/>
        <v>0</v>
      </c>
      <c r="E12" s="20"/>
      <c r="F12" s="17" t="str">
        <f>PATRÓN!F12</f>
        <v>AGUA</v>
      </c>
      <c r="G12" s="43">
        <f>MARZO!K12</f>
        <v>0</v>
      </c>
      <c r="H12" s="48"/>
      <c r="I12" s="40">
        <f>'APUNTE DE GASTOS DE ABRIL'!AH5</f>
        <v>0</v>
      </c>
      <c r="J12" s="40">
        <f t="shared" si="1"/>
        <v>0</v>
      </c>
      <c r="K12" s="46">
        <f t="shared" si="2"/>
        <v>0</v>
      </c>
      <c r="L12" s="20"/>
    </row>
    <row r="13" spans="1:12" ht="15.75" thickBot="1" x14ac:dyDescent="0.3">
      <c r="A13" s="9">
        <f>PATRÓN!A13</f>
        <v>0</v>
      </c>
      <c r="B13" s="37"/>
      <c r="C13" s="37"/>
      <c r="D13" s="33">
        <f t="shared" si="0"/>
        <v>0</v>
      </c>
      <c r="E13" s="20"/>
      <c r="F13" s="17">
        <f>PATRÓN!F13</f>
        <v>0</v>
      </c>
      <c r="G13" s="43">
        <f>MARZO!K13</f>
        <v>0</v>
      </c>
      <c r="H13" s="48"/>
      <c r="I13" s="40">
        <f>'APUNTE DE GASTOS DE ABRIL'!AH6</f>
        <v>0</v>
      </c>
      <c r="J13" s="40">
        <f t="shared" si="1"/>
        <v>0</v>
      </c>
      <c r="K13" s="46">
        <f t="shared" si="2"/>
        <v>0</v>
      </c>
      <c r="L13" s="20"/>
    </row>
    <row r="14" spans="1:12" ht="15.75" thickBot="1" x14ac:dyDescent="0.3">
      <c r="A14" s="9">
        <f>PATRÓN!A14</f>
        <v>0</v>
      </c>
      <c r="B14" s="37"/>
      <c r="C14" s="37"/>
      <c r="D14" s="33">
        <f t="shared" si="0"/>
        <v>0</v>
      </c>
      <c r="E14" s="20"/>
      <c r="F14" s="17" t="str">
        <f>PATRÓN!F14</f>
        <v>MANTENIMIENTO</v>
      </c>
      <c r="G14" s="43">
        <f>MARZO!K14</f>
        <v>0</v>
      </c>
      <c r="H14" s="48"/>
      <c r="I14" s="40">
        <f>'APUNTE DE GASTOS DE ABRIL'!AH7</f>
        <v>0</v>
      </c>
      <c r="J14" s="40">
        <f t="shared" si="1"/>
        <v>0</v>
      </c>
      <c r="K14" s="46">
        <f t="shared" si="2"/>
        <v>0</v>
      </c>
      <c r="L14" s="20"/>
    </row>
    <row r="15" spans="1:12" ht="15.75" thickBot="1" x14ac:dyDescent="0.3">
      <c r="A15" s="9" t="str">
        <f>PATRÓN!A15</f>
        <v>REMANENTE MES ANTERIOR</v>
      </c>
      <c r="B15" s="40">
        <f>MARZO!C25</f>
        <v>0</v>
      </c>
      <c r="C15" s="40">
        <f>B15</f>
        <v>0</v>
      </c>
      <c r="D15" s="33">
        <f t="shared" si="0"/>
        <v>0</v>
      </c>
      <c r="E15" s="20"/>
      <c r="F15" s="17">
        <f>PATRÓN!F15</f>
        <v>0</v>
      </c>
      <c r="G15" s="43">
        <f>MARZO!K15</f>
        <v>0</v>
      </c>
      <c r="H15" s="48"/>
      <c r="I15" s="40">
        <f>'APUNTE DE GASTOS DE ABRIL'!AH8</f>
        <v>0</v>
      </c>
      <c r="J15" s="40">
        <f t="shared" si="1"/>
        <v>0</v>
      </c>
      <c r="K15" s="46">
        <f t="shared" si="2"/>
        <v>0</v>
      </c>
      <c r="L15" s="20"/>
    </row>
    <row r="16" spans="1:12" ht="15.75" thickBot="1" x14ac:dyDescent="0.3">
      <c r="A16" s="9" t="str">
        <f>PATRÓN!A16</f>
        <v>FONDO DE RESERVA</v>
      </c>
      <c r="B16" s="37"/>
      <c r="C16" s="37"/>
      <c r="D16" s="33">
        <f t="shared" si="0"/>
        <v>0</v>
      </c>
      <c r="E16" s="20"/>
      <c r="F16" s="18">
        <f>PATRÓN!F16</f>
        <v>0</v>
      </c>
      <c r="G16" s="43">
        <f>MARZO!K16</f>
        <v>0</v>
      </c>
      <c r="H16" s="48"/>
      <c r="I16" s="44">
        <f>'APUNTE DE GASTOS DE ABRIL'!AH9</f>
        <v>0</v>
      </c>
      <c r="J16" s="44">
        <f t="shared" si="1"/>
        <v>0</v>
      </c>
      <c r="K16" s="47">
        <f t="shared" si="2"/>
        <v>0</v>
      </c>
      <c r="L16" s="20"/>
    </row>
    <row r="17" spans="1:12" x14ac:dyDescent="0.25">
      <c r="A17" s="20"/>
      <c r="B17" s="35">
        <f>SUM(B10:B16)</f>
        <v>0</v>
      </c>
      <c r="C17" s="35">
        <f>SUM(C10:C16)</f>
        <v>0</v>
      </c>
      <c r="D17" s="34">
        <f>SUM(D10:D16)</f>
        <v>0</v>
      </c>
      <c r="E17" s="20"/>
      <c r="F17" s="20"/>
      <c r="G17" s="20"/>
      <c r="H17" s="92">
        <f>SUM(H10:H16)</f>
        <v>0</v>
      </c>
      <c r="I17" s="92">
        <f t="shared" ref="I17:J17" si="3">SUM(I10:I16)</f>
        <v>0</v>
      </c>
      <c r="J17" s="92">
        <f t="shared" si="3"/>
        <v>0</v>
      </c>
      <c r="K17" s="20"/>
      <c r="L17" s="20"/>
    </row>
    <row r="18" spans="1:12" ht="15.75" thickBot="1" x14ac:dyDescent="0.3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</row>
    <row r="19" spans="1:12" ht="21.75" thickBot="1" x14ac:dyDescent="0.4">
      <c r="A19" s="129" t="str">
        <f>PATRÓN!A19</f>
        <v>RESULTADO DEL MES</v>
      </c>
      <c r="B19" s="130"/>
      <c r="C19" s="130"/>
      <c r="D19" s="131"/>
      <c r="E19" s="20"/>
      <c r="F19" s="15" t="str">
        <f>PATRÓN!F19</f>
        <v>VEHÍCULOS</v>
      </c>
      <c r="G19" s="5" t="str">
        <f>PATRÓN!G19</f>
        <v>SALDO A.</v>
      </c>
      <c r="H19" s="5" t="str">
        <f>PATRÓN!H19</f>
        <v>ESTIMA.</v>
      </c>
      <c r="I19" s="5" t="str">
        <f>PATRÓN!I19</f>
        <v>REAL</v>
      </c>
      <c r="J19" s="5" t="str">
        <f>PATRÓN!J19</f>
        <v>DIF</v>
      </c>
      <c r="K19" s="6" t="str">
        <f>PATRÓN!K19</f>
        <v>SALDO ACU.</v>
      </c>
      <c r="L19" s="20"/>
    </row>
    <row r="20" spans="1:12" ht="15.75" thickBot="1" x14ac:dyDescent="0.3">
      <c r="A20" s="20"/>
      <c r="B20" s="20"/>
      <c r="C20" s="20"/>
      <c r="D20" s="20"/>
      <c r="E20" s="20"/>
      <c r="F20" s="16">
        <f>PATRÓN!F20</f>
        <v>0</v>
      </c>
      <c r="G20" s="43">
        <f>MARZO!K20</f>
        <v>0</v>
      </c>
      <c r="H20" s="48"/>
      <c r="I20" s="43">
        <f>'APUNTE DE GASTOS DE ABRIL'!AH13</f>
        <v>0</v>
      </c>
      <c r="J20" s="43">
        <f>H20-I20</f>
        <v>0</v>
      </c>
      <c r="K20" s="45">
        <f>G20+J20</f>
        <v>0</v>
      </c>
      <c r="L20" s="20"/>
    </row>
    <row r="21" spans="1:12" ht="15.75" thickBot="1" x14ac:dyDescent="0.3">
      <c r="A21" s="20"/>
      <c r="B21" s="20"/>
      <c r="C21" s="20"/>
      <c r="D21" s="20"/>
      <c r="E21" s="20"/>
      <c r="F21" s="17">
        <f>PATRÓN!F21</f>
        <v>0</v>
      </c>
      <c r="G21" s="43">
        <f>MARZO!K21</f>
        <v>0</v>
      </c>
      <c r="H21" s="48"/>
      <c r="I21" s="40">
        <f>'APUNTE DE GASTOS DE ABRIL'!AH14</f>
        <v>0</v>
      </c>
      <c r="J21" s="40">
        <f t="shared" ref="J21:J26" si="4">H21-I21</f>
        <v>0</v>
      </c>
      <c r="K21" s="46">
        <f t="shared" ref="K21:K26" si="5">G21+J21</f>
        <v>0</v>
      </c>
      <c r="L21" s="20"/>
    </row>
    <row r="22" spans="1:12" ht="15.75" thickBot="1" x14ac:dyDescent="0.3">
      <c r="A22" s="2" t="str">
        <f>PATRÓN!A22</f>
        <v>CONCEPTO</v>
      </c>
      <c r="B22" s="3" t="str">
        <f>PATRÓN!B22</f>
        <v>CANTIDAD ESTIMADA</v>
      </c>
      <c r="C22" s="3" t="str">
        <f>PATRÓN!C22</f>
        <v>CANTIDAD REAL</v>
      </c>
      <c r="D22" s="4" t="str">
        <f>PATRÓN!D22</f>
        <v>DIFERENCIA</v>
      </c>
      <c r="E22" s="20"/>
      <c r="F22" s="17">
        <f>PATRÓN!F22</f>
        <v>0</v>
      </c>
      <c r="G22" s="43">
        <f>MARZO!K22</f>
        <v>0</v>
      </c>
      <c r="H22" s="48"/>
      <c r="I22" s="40">
        <f>'APUNTE DE GASTOS DE ABRIL'!AH15</f>
        <v>0</v>
      </c>
      <c r="J22" s="40">
        <f t="shared" si="4"/>
        <v>0</v>
      </c>
      <c r="K22" s="46">
        <f t="shared" si="5"/>
        <v>0</v>
      </c>
      <c r="L22" s="20"/>
    </row>
    <row r="23" spans="1:12" ht="15.75" thickBot="1" x14ac:dyDescent="0.3">
      <c r="A23" s="7" t="str">
        <f>PATRÓN!A23</f>
        <v>INGRESOS</v>
      </c>
      <c r="B23" s="36">
        <f>B17</f>
        <v>0</v>
      </c>
      <c r="C23" s="36">
        <f>C17</f>
        <v>0</v>
      </c>
      <c r="D23" s="41">
        <f>C23-B23</f>
        <v>0</v>
      </c>
      <c r="E23" s="20"/>
      <c r="F23" s="17">
        <f>PATRÓN!F23</f>
        <v>0</v>
      </c>
      <c r="G23" s="43">
        <f>MARZO!K23</f>
        <v>0</v>
      </c>
      <c r="H23" s="48"/>
      <c r="I23" s="40">
        <f>'APUNTE DE GASTOS DE ABRIL'!AH16</f>
        <v>0</v>
      </c>
      <c r="J23" s="40">
        <f t="shared" si="4"/>
        <v>0</v>
      </c>
      <c r="K23" s="46">
        <f t="shared" si="5"/>
        <v>0</v>
      </c>
      <c r="L23" s="20"/>
    </row>
    <row r="24" spans="1:12" ht="15.75" thickBot="1" x14ac:dyDescent="0.3">
      <c r="A24" s="9" t="str">
        <f>PATRÓN!A24</f>
        <v>GASTOS</v>
      </c>
      <c r="B24" s="37">
        <f>H17+H27+H37+H47+H57+H67+H77</f>
        <v>0</v>
      </c>
      <c r="C24" s="37">
        <f>I17+I27+I37+I47+I57+I67+I77</f>
        <v>0</v>
      </c>
      <c r="D24" s="40">
        <f t="shared" ref="D24" si="6">B24-C24</f>
        <v>0</v>
      </c>
      <c r="E24" s="20"/>
      <c r="F24" s="17">
        <f>PATRÓN!F24</f>
        <v>0</v>
      </c>
      <c r="G24" s="43">
        <f>MARZO!K24</f>
        <v>0</v>
      </c>
      <c r="H24" s="48"/>
      <c r="I24" s="40">
        <f>'APUNTE DE GASTOS DE ABRIL'!AH17</f>
        <v>0</v>
      </c>
      <c r="J24" s="40">
        <f t="shared" si="4"/>
        <v>0</v>
      </c>
      <c r="K24" s="46">
        <f t="shared" si="5"/>
        <v>0</v>
      </c>
      <c r="L24" s="20"/>
    </row>
    <row r="25" spans="1:12" ht="15.75" thickBot="1" x14ac:dyDescent="0.3">
      <c r="A25" s="9" t="str">
        <f>PATRÓN!A25</f>
        <v>REMANENTE DEL MES</v>
      </c>
      <c r="B25" s="42">
        <f>B23-B24</f>
        <v>0</v>
      </c>
      <c r="C25" s="42">
        <f>C23-C24</f>
        <v>0</v>
      </c>
      <c r="D25" s="9"/>
      <c r="E25" s="20"/>
      <c r="F25" s="17">
        <f>PATRÓN!F25</f>
        <v>0</v>
      </c>
      <c r="G25" s="43">
        <f>MARZO!K25</f>
        <v>0</v>
      </c>
      <c r="H25" s="48"/>
      <c r="I25" s="40">
        <f>'APUNTE DE GASTOS DE ABRIL'!AH18</f>
        <v>0</v>
      </c>
      <c r="J25" s="40">
        <f t="shared" si="4"/>
        <v>0</v>
      </c>
      <c r="K25" s="46">
        <f t="shared" si="5"/>
        <v>0</v>
      </c>
      <c r="L25" s="20"/>
    </row>
    <row r="26" spans="1:12" ht="15.75" thickBot="1" x14ac:dyDescent="0.3">
      <c r="A26" s="9">
        <f>PATRÓN!A26</f>
        <v>0</v>
      </c>
      <c r="B26" s="37"/>
      <c r="C26" s="37"/>
      <c r="D26" s="9"/>
      <c r="E26" s="20"/>
      <c r="F26" s="18">
        <f>PATRÓN!F26</f>
        <v>0</v>
      </c>
      <c r="G26" s="43">
        <f>MARZO!K26</f>
        <v>0</v>
      </c>
      <c r="H26" s="48"/>
      <c r="I26" s="44">
        <f>'APUNTE DE GASTOS DE ABRIL'!AH19</f>
        <v>0</v>
      </c>
      <c r="J26" s="44">
        <f t="shared" si="4"/>
        <v>0</v>
      </c>
      <c r="K26" s="47">
        <f t="shared" si="5"/>
        <v>0</v>
      </c>
      <c r="L26" s="20"/>
    </row>
    <row r="27" spans="1:12" x14ac:dyDescent="0.25">
      <c r="A27" s="9">
        <f>PATRÓN!A27</f>
        <v>0</v>
      </c>
      <c r="B27" s="37"/>
      <c r="C27" s="37"/>
      <c r="D27" s="9"/>
      <c r="E27" s="20"/>
      <c r="F27" s="20"/>
      <c r="G27" s="20"/>
      <c r="H27" s="92">
        <f>SUM(H20:H26)</f>
        <v>0</v>
      </c>
      <c r="I27" s="92">
        <f t="shared" ref="I27" si="7">SUM(I20:I26)</f>
        <v>0</v>
      </c>
      <c r="J27" s="92">
        <f t="shared" ref="J27" si="8">SUM(J20:J26)</f>
        <v>0</v>
      </c>
      <c r="K27" s="20"/>
      <c r="L27" s="20"/>
    </row>
    <row r="28" spans="1:12" ht="15.75" thickBot="1" x14ac:dyDescent="0.3">
      <c r="A28" s="9">
        <f>PATRÓN!A28</f>
        <v>0</v>
      </c>
      <c r="B28" s="37"/>
      <c r="C28" s="37"/>
      <c r="D28" s="9"/>
      <c r="E28" s="20"/>
      <c r="F28" s="20"/>
      <c r="G28" s="20"/>
      <c r="H28" s="20"/>
      <c r="I28" s="20"/>
      <c r="J28" s="20"/>
      <c r="K28" s="20"/>
      <c r="L28" s="20"/>
    </row>
    <row r="29" spans="1:12" ht="21.75" thickBot="1" x14ac:dyDescent="0.4">
      <c r="A29" s="9">
        <f>PATRÓN!A29</f>
        <v>0</v>
      </c>
      <c r="B29" s="37"/>
      <c r="C29" s="37"/>
      <c r="D29" s="9"/>
      <c r="E29" s="20"/>
      <c r="F29" s="15" t="str">
        <f>PATRÓN!F29</f>
        <v>GASTOS FAMILIA</v>
      </c>
      <c r="G29" s="5" t="str">
        <f>PATRÓN!G29</f>
        <v>SALDO A.</v>
      </c>
      <c r="H29" s="5" t="str">
        <f>PATRÓN!H29</f>
        <v>ESTIMA.</v>
      </c>
      <c r="I29" s="5" t="str">
        <f>PATRÓN!I29</f>
        <v>REAL</v>
      </c>
      <c r="J29" s="5" t="str">
        <f>PATRÓN!J29</f>
        <v>DIF</v>
      </c>
      <c r="K29" s="6" t="str">
        <f>PATRÓN!K29</f>
        <v>SALDO ACU.</v>
      </c>
      <c r="L29" s="20"/>
    </row>
    <row r="30" spans="1:12" ht="15.75" thickBot="1" x14ac:dyDescent="0.3">
      <c r="A30" s="20"/>
      <c r="B30" s="20"/>
      <c r="C30" s="20"/>
      <c r="D30" s="20"/>
      <c r="E30" s="20"/>
      <c r="F30" s="8" t="str">
        <f>PATRÓN!F30</f>
        <v>COMIDA</v>
      </c>
      <c r="G30" s="43">
        <f>MARZO!K30</f>
        <v>0</v>
      </c>
      <c r="H30" s="48"/>
      <c r="I30" s="43">
        <f>'APUNTE DE GASTOS DE ABRIL'!AH23</f>
        <v>0</v>
      </c>
      <c r="J30" s="43">
        <f>H30-I30</f>
        <v>0</v>
      </c>
      <c r="K30" s="45">
        <f>G30+J30</f>
        <v>0</v>
      </c>
      <c r="L30" s="20"/>
    </row>
    <row r="31" spans="1:12" ht="15.75" thickBot="1" x14ac:dyDescent="0.3">
      <c r="A31" s="20"/>
      <c r="B31" s="20"/>
      <c r="C31" s="20"/>
      <c r="D31" s="20"/>
      <c r="E31" s="20"/>
      <c r="F31" s="10" t="str">
        <f>PATRÓN!F31</f>
        <v>PRODUCTOS DE LIMPIEZA</v>
      </c>
      <c r="G31" s="43">
        <f>MARZO!K31</f>
        <v>0</v>
      </c>
      <c r="H31" s="48"/>
      <c r="I31" s="40">
        <f>'APUNTE DE GASTOS DE ABRIL'!AH24</f>
        <v>0</v>
      </c>
      <c r="J31" s="40">
        <f t="shared" ref="J31:J36" si="9">H31-I31</f>
        <v>0</v>
      </c>
      <c r="K31" s="46">
        <f t="shared" ref="K31:K36" si="10">G31+J31</f>
        <v>0</v>
      </c>
      <c r="L31" s="20"/>
    </row>
    <row r="32" spans="1:12" ht="15.75" thickBot="1" x14ac:dyDescent="0.3">
      <c r="A32" s="120" t="str">
        <f>PATRÓN!A32</f>
        <v>ESTADO DE LAS CUENTAS</v>
      </c>
      <c r="B32" s="121"/>
      <c r="C32" s="121"/>
      <c r="D32" s="122"/>
      <c r="E32" s="20"/>
      <c r="F32" s="10" t="str">
        <f>PATRÓN!F32</f>
        <v>OTROS</v>
      </c>
      <c r="G32" s="43">
        <f>MARZO!K32</f>
        <v>0</v>
      </c>
      <c r="H32" s="48"/>
      <c r="I32" s="40">
        <f>'APUNTE DE GASTOS DE ABRIL'!AH25</f>
        <v>0</v>
      </c>
      <c r="J32" s="40">
        <f t="shared" si="9"/>
        <v>0</v>
      </c>
      <c r="K32" s="46">
        <f t="shared" si="10"/>
        <v>0</v>
      </c>
      <c r="L32" s="20"/>
    </row>
    <row r="33" spans="1:12" ht="15.75" thickBot="1" x14ac:dyDescent="0.3">
      <c r="A33" s="20"/>
      <c r="B33" s="20"/>
      <c r="C33" s="20"/>
      <c r="D33" s="20"/>
      <c r="E33" s="20"/>
      <c r="F33" s="10" t="str">
        <f>PATRÓN!F33</f>
        <v>VESTIDO</v>
      </c>
      <c r="G33" s="43">
        <f>MARZO!K33</f>
        <v>0</v>
      </c>
      <c r="H33" s="48"/>
      <c r="I33" s="40">
        <f>'APUNTE DE GASTOS DE ABRIL'!AH26</f>
        <v>0</v>
      </c>
      <c r="J33" s="40">
        <f t="shared" si="9"/>
        <v>0</v>
      </c>
      <c r="K33" s="46">
        <f t="shared" si="10"/>
        <v>0</v>
      </c>
      <c r="L33" s="20"/>
    </row>
    <row r="34" spans="1:12" ht="15.75" thickBot="1" x14ac:dyDescent="0.3">
      <c r="A34" s="20"/>
      <c r="B34" s="20"/>
      <c r="C34" s="20"/>
      <c r="D34" s="20"/>
      <c r="E34" s="20"/>
      <c r="F34" s="10" t="str">
        <f>PATRÓN!F34</f>
        <v>CALZADO</v>
      </c>
      <c r="G34" s="43">
        <f>MARZO!K34</f>
        <v>0</v>
      </c>
      <c r="H34" s="48"/>
      <c r="I34" s="40">
        <f>'APUNTE DE GASTOS DE ABRIL'!AH27</f>
        <v>0</v>
      </c>
      <c r="J34" s="40">
        <f t="shared" si="9"/>
        <v>0</v>
      </c>
      <c r="K34" s="46">
        <f t="shared" si="10"/>
        <v>0</v>
      </c>
      <c r="L34" s="20"/>
    </row>
    <row r="35" spans="1:12" ht="15.75" thickBot="1" x14ac:dyDescent="0.3">
      <c r="A35" s="2" t="str">
        <f>PATRÓN!A35</f>
        <v>CONCEPTO</v>
      </c>
      <c r="B35" s="3" t="str">
        <f>PATRÓN!B35</f>
        <v>SALDO INICIO</v>
      </c>
      <c r="C35" s="3" t="str">
        <f>PATRÓN!C35</f>
        <v>ENTRADAS</v>
      </c>
      <c r="D35" s="4" t="str">
        <f>PATRÓN!D35</f>
        <v>SALDO FINAL</v>
      </c>
      <c r="E35" s="20"/>
      <c r="F35" s="10" t="str">
        <f>PATRÓN!F35</f>
        <v>MATERIAL ESCOLAR-LIBROS</v>
      </c>
      <c r="G35" s="43">
        <f>MARZO!K35</f>
        <v>0</v>
      </c>
      <c r="H35" s="48"/>
      <c r="I35" s="40">
        <f>'APUNTE DE GASTOS DE ABRIL'!AH28</f>
        <v>0</v>
      </c>
      <c r="J35" s="40">
        <f t="shared" si="9"/>
        <v>0</v>
      </c>
      <c r="K35" s="46">
        <f t="shared" si="10"/>
        <v>0</v>
      </c>
      <c r="L35" s="20"/>
    </row>
    <row r="36" spans="1:12" ht="15.75" thickBot="1" x14ac:dyDescent="0.3">
      <c r="A36" s="7" t="str">
        <f>PATRÓN!A36</f>
        <v>CUENTA COMÚN DE GASTOS</v>
      </c>
      <c r="B36" s="38">
        <f>MARZO!D36</f>
        <v>0</v>
      </c>
      <c r="C36" s="41">
        <f>C25</f>
        <v>0</v>
      </c>
      <c r="D36" s="38">
        <f>B36+C36</f>
        <v>0</v>
      </c>
      <c r="E36" s="20"/>
      <c r="F36" s="12">
        <f>PATRÓN!F36</f>
        <v>0</v>
      </c>
      <c r="G36" s="43">
        <f>MARZO!K36</f>
        <v>0</v>
      </c>
      <c r="H36" s="48"/>
      <c r="I36" s="44">
        <f>'APUNTE DE GASTOS DE ABRIL'!AH29</f>
        <v>0</v>
      </c>
      <c r="J36" s="44">
        <f t="shared" si="9"/>
        <v>0</v>
      </c>
      <c r="K36" s="47">
        <f t="shared" si="10"/>
        <v>0</v>
      </c>
      <c r="L36" s="20"/>
    </row>
    <row r="37" spans="1:12" x14ac:dyDescent="0.25">
      <c r="A37" s="9" t="str">
        <f>PATRÓN!A37</f>
        <v>FONDO DE RESERVA</v>
      </c>
      <c r="B37" s="38">
        <f>MARZO!D37</f>
        <v>0</v>
      </c>
      <c r="C37" s="41">
        <f t="shared" ref="C37:C39" si="11">C26</f>
        <v>0</v>
      </c>
      <c r="D37" s="38">
        <f t="shared" ref="D37:D39" si="12">B37+C37</f>
        <v>0</v>
      </c>
      <c r="E37" s="20"/>
      <c r="F37" s="20"/>
      <c r="G37" s="20"/>
      <c r="H37" s="92">
        <f>SUM(H30:H36)</f>
        <v>0</v>
      </c>
      <c r="I37" s="92">
        <f t="shared" ref="I37" si="13">SUM(I30:I36)</f>
        <v>0</v>
      </c>
      <c r="J37" s="92">
        <f t="shared" ref="J37" si="14">SUM(J30:J36)</f>
        <v>0</v>
      </c>
      <c r="K37" s="20"/>
      <c r="L37" s="20"/>
    </row>
    <row r="38" spans="1:12" ht="15.75" thickBot="1" x14ac:dyDescent="0.3">
      <c r="A38" s="9" t="str">
        <f>PATRÓN!A38</f>
        <v>AHORRO 1</v>
      </c>
      <c r="B38" s="38">
        <f>MARZO!D38</f>
        <v>0</v>
      </c>
      <c r="C38" s="41">
        <f t="shared" si="11"/>
        <v>0</v>
      </c>
      <c r="D38" s="38">
        <f t="shared" si="12"/>
        <v>0</v>
      </c>
      <c r="E38" s="20"/>
      <c r="F38" s="20"/>
      <c r="G38" s="20"/>
      <c r="H38" s="20"/>
      <c r="I38" s="20"/>
      <c r="J38" s="20"/>
      <c r="K38" s="20"/>
      <c r="L38" s="20"/>
    </row>
    <row r="39" spans="1:12" ht="21.75" thickBot="1" x14ac:dyDescent="0.4">
      <c r="A39" s="9" t="str">
        <f>PATRÓN!A39</f>
        <v>AHORRO 2</v>
      </c>
      <c r="B39" s="38">
        <f>MARZO!D39</f>
        <v>0</v>
      </c>
      <c r="C39" s="41">
        <f t="shared" si="11"/>
        <v>0</v>
      </c>
      <c r="D39" s="38">
        <f t="shared" si="12"/>
        <v>0</v>
      </c>
      <c r="E39" s="20"/>
      <c r="F39" s="15" t="str">
        <f>PATRÓN!F39</f>
        <v>OCIO-TELECO</v>
      </c>
      <c r="G39" s="5" t="str">
        <f>PATRÓN!G39</f>
        <v>SALDO A.</v>
      </c>
      <c r="H39" s="5" t="str">
        <f>PATRÓN!H39</f>
        <v>ESTIMA.</v>
      </c>
      <c r="I39" s="5" t="str">
        <f>PATRÓN!I39</f>
        <v>REAL</v>
      </c>
      <c r="J39" s="5" t="str">
        <f>PATRÓN!J39</f>
        <v>DIF</v>
      </c>
      <c r="K39" s="6" t="str">
        <f>PATRÓN!K39</f>
        <v>SALDO ACU.</v>
      </c>
      <c r="L39" s="20"/>
    </row>
    <row r="40" spans="1:12" ht="15.75" thickBot="1" x14ac:dyDescent="0.3">
      <c r="A40" s="9">
        <f>PATRÓN!A40</f>
        <v>0</v>
      </c>
      <c r="B40" s="9"/>
      <c r="C40" s="9"/>
      <c r="D40" s="9"/>
      <c r="E40" s="20"/>
      <c r="F40" s="8" t="str">
        <f>PATRÓN!F40</f>
        <v>VIAJES</v>
      </c>
      <c r="G40" s="43">
        <f>MARZO!K40</f>
        <v>0</v>
      </c>
      <c r="H40" s="48"/>
      <c r="I40" s="43">
        <f>'APUNTE DE GASTOS DE ABRIL'!AH33</f>
        <v>0</v>
      </c>
      <c r="J40" s="43">
        <f>H40-I40</f>
        <v>0</v>
      </c>
      <c r="K40" s="45">
        <f>G40+J40</f>
        <v>0</v>
      </c>
      <c r="L40" s="20"/>
    </row>
    <row r="41" spans="1:12" ht="15.75" thickBot="1" x14ac:dyDescent="0.3">
      <c r="A41" s="9">
        <f>PATRÓN!A41</f>
        <v>0</v>
      </c>
      <c r="B41" s="9"/>
      <c r="C41" s="9"/>
      <c r="D41" s="9"/>
      <c r="E41" s="20"/>
      <c r="F41" s="10" t="str">
        <f>PATRÓN!F41</f>
        <v>BARES-CINE-RESTAURANTES</v>
      </c>
      <c r="G41" s="43">
        <f>MARZO!K41</f>
        <v>0</v>
      </c>
      <c r="H41" s="48"/>
      <c r="I41" s="40">
        <f>'APUNTE DE GASTOS DE ABRIL'!AH34</f>
        <v>0</v>
      </c>
      <c r="J41" s="40">
        <f t="shared" ref="J41:J46" si="15">H41-I41</f>
        <v>0</v>
      </c>
      <c r="K41" s="46">
        <f t="shared" ref="K41:K46" si="16">G41+J41</f>
        <v>0</v>
      </c>
      <c r="L41" s="20"/>
    </row>
    <row r="42" spans="1:12" ht="15.75" thickBot="1" x14ac:dyDescent="0.3">
      <c r="A42" s="9">
        <f>PATRÓN!A42</f>
        <v>0</v>
      </c>
      <c r="B42" s="9"/>
      <c r="C42" s="9"/>
      <c r="D42" s="9"/>
      <c r="E42" s="20"/>
      <c r="F42" s="10">
        <f>PATRÓN!F42</f>
        <v>0</v>
      </c>
      <c r="G42" s="43">
        <f>MARZO!K42</f>
        <v>0</v>
      </c>
      <c r="H42" s="48"/>
      <c r="I42" s="40">
        <f>'APUNTE DE GASTOS DE ABRIL'!AH35</f>
        <v>0</v>
      </c>
      <c r="J42" s="40">
        <f t="shared" si="15"/>
        <v>0</v>
      </c>
      <c r="K42" s="46">
        <f t="shared" si="16"/>
        <v>0</v>
      </c>
      <c r="L42" s="20"/>
    </row>
    <row r="43" spans="1:12" ht="15.75" thickBot="1" x14ac:dyDescent="0.3">
      <c r="A43" s="20"/>
      <c r="B43" s="20"/>
      <c r="C43" s="20"/>
      <c r="D43" s="20"/>
      <c r="E43" s="20"/>
      <c r="F43" s="10">
        <f>PATRÓN!F43</f>
        <v>0</v>
      </c>
      <c r="G43" s="43">
        <f>MARZO!K43</f>
        <v>0</v>
      </c>
      <c r="H43" s="48"/>
      <c r="I43" s="40">
        <f>'APUNTE DE GASTOS DE ABRIL'!AH36</f>
        <v>0</v>
      </c>
      <c r="J43" s="40">
        <f t="shared" si="15"/>
        <v>0</v>
      </c>
      <c r="K43" s="46">
        <f t="shared" si="16"/>
        <v>0</v>
      </c>
      <c r="L43" s="20"/>
    </row>
    <row r="44" spans="1:12" ht="15.75" thickBot="1" x14ac:dyDescent="0.3">
      <c r="A44" s="20"/>
      <c r="B44" s="20"/>
      <c r="C44" s="20"/>
      <c r="D44" s="20"/>
      <c r="E44" s="20"/>
      <c r="F44" s="10">
        <f>PATRÓN!F44</f>
        <v>0</v>
      </c>
      <c r="G44" s="43">
        <f>MARZO!K44</f>
        <v>0</v>
      </c>
      <c r="H44" s="48"/>
      <c r="I44" s="40">
        <f>'APUNTE DE GASTOS DE ABRIL'!AH37</f>
        <v>0</v>
      </c>
      <c r="J44" s="40">
        <f t="shared" si="15"/>
        <v>0</v>
      </c>
      <c r="K44" s="46">
        <f t="shared" si="16"/>
        <v>0</v>
      </c>
      <c r="L44" s="20"/>
    </row>
    <row r="45" spans="1:12" ht="15.75" thickBot="1" x14ac:dyDescent="0.3">
      <c r="A45" s="20"/>
      <c r="B45" s="20"/>
      <c r="C45" s="20"/>
      <c r="D45" s="20"/>
      <c r="E45" s="20"/>
      <c r="F45" s="10">
        <f>PATRÓN!F45</f>
        <v>0</v>
      </c>
      <c r="G45" s="43">
        <f>MARZO!K45</f>
        <v>0</v>
      </c>
      <c r="H45" s="48"/>
      <c r="I45" s="40">
        <f>'APUNTE DE GASTOS DE ABRIL'!AH38</f>
        <v>0</v>
      </c>
      <c r="J45" s="40">
        <f t="shared" si="15"/>
        <v>0</v>
      </c>
      <c r="K45" s="46">
        <f t="shared" si="16"/>
        <v>0</v>
      </c>
      <c r="L45" s="20"/>
    </row>
    <row r="46" spans="1:12" ht="15.75" thickBot="1" x14ac:dyDescent="0.3">
      <c r="A46" s="20"/>
      <c r="B46" s="20"/>
      <c r="C46" s="20"/>
      <c r="D46" s="20"/>
      <c r="E46" s="20"/>
      <c r="F46" s="12">
        <f>PATRÓN!F46</f>
        <v>0</v>
      </c>
      <c r="G46" s="43">
        <f>MARZO!K46</f>
        <v>0</v>
      </c>
      <c r="H46" s="48"/>
      <c r="I46" s="44">
        <f>'APUNTE DE GASTOS DE ABRIL'!AH39</f>
        <v>0</v>
      </c>
      <c r="J46" s="44">
        <f t="shared" si="15"/>
        <v>0</v>
      </c>
      <c r="K46" s="47">
        <f t="shared" si="16"/>
        <v>0</v>
      </c>
      <c r="L46" s="20"/>
    </row>
    <row r="47" spans="1:12" x14ac:dyDescent="0.25">
      <c r="A47" s="20"/>
      <c r="B47" s="20"/>
      <c r="C47" s="20"/>
      <c r="D47" s="20"/>
      <c r="E47" s="20"/>
      <c r="F47" s="20"/>
      <c r="G47" s="20"/>
      <c r="H47" s="92">
        <f>SUM(H40:H46)</f>
        <v>0</v>
      </c>
      <c r="I47" s="92">
        <f t="shared" ref="I47" si="17">SUM(I40:I46)</f>
        <v>0</v>
      </c>
      <c r="J47" s="92">
        <f t="shared" ref="J47" si="18">SUM(J40:J46)</f>
        <v>0</v>
      </c>
      <c r="K47" s="20"/>
      <c r="L47" s="20"/>
    </row>
    <row r="48" spans="1:12" ht="15.75" thickBot="1" x14ac:dyDescent="0.3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</row>
    <row r="49" spans="1:12" ht="21.75" thickBot="1" x14ac:dyDescent="0.4">
      <c r="A49" s="20"/>
      <c r="B49" s="20"/>
      <c r="C49" s="20"/>
      <c r="D49" s="20"/>
      <c r="E49" s="20"/>
      <c r="F49" s="15" t="str">
        <f>PATRÓN!F49</f>
        <v>S. MÉDICOS-SEGUROS</v>
      </c>
      <c r="G49" s="5" t="str">
        <f>PATRÓN!G49</f>
        <v>SALDO A.</v>
      </c>
      <c r="H49" s="5" t="str">
        <f>PATRÓN!H49</f>
        <v>ESTIMA.</v>
      </c>
      <c r="I49" s="5" t="str">
        <f>PATRÓN!I49</f>
        <v>REAL</v>
      </c>
      <c r="J49" s="5" t="str">
        <f>PATRÓN!J49</f>
        <v>DIF</v>
      </c>
      <c r="K49" s="6" t="str">
        <f>PATRÓN!K49</f>
        <v>SALDO ACU.</v>
      </c>
      <c r="L49" s="20"/>
    </row>
    <row r="50" spans="1:12" ht="15.75" thickBot="1" x14ac:dyDescent="0.3">
      <c r="A50" s="20"/>
      <c r="B50" s="20"/>
      <c r="C50" s="20"/>
      <c r="D50" s="20"/>
      <c r="E50" s="20"/>
      <c r="F50" s="8" t="str">
        <f>PATRÓN!F50</f>
        <v>CONSULTAS MÉDICAS</v>
      </c>
      <c r="G50" s="43">
        <f>MARZO!K50</f>
        <v>0</v>
      </c>
      <c r="H50" s="48"/>
      <c r="I50" s="43">
        <f>'APUNTE DE GASTOS DE ABRIL'!AH43</f>
        <v>0</v>
      </c>
      <c r="J50" s="43">
        <f>H50-I50</f>
        <v>0</v>
      </c>
      <c r="K50" s="45">
        <f>G50+J50</f>
        <v>0</v>
      </c>
      <c r="L50" s="20"/>
    </row>
    <row r="51" spans="1:12" ht="15.75" thickBot="1" x14ac:dyDescent="0.3">
      <c r="A51" s="20"/>
      <c r="B51" s="20"/>
      <c r="C51" s="20"/>
      <c r="D51" s="20"/>
      <c r="E51" s="20"/>
      <c r="F51" s="10" t="str">
        <f>PATRÓN!F51</f>
        <v>MEDICAMENTOS</v>
      </c>
      <c r="G51" s="43">
        <f>MARZO!K51</f>
        <v>0</v>
      </c>
      <c r="H51" s="48"/>
      <c r="I51" s="40">
        <f>'APUNTE DE GASTOS DE ABRIL'!AH44</f>
        <v>0</v>
      </c>
      <c r="J51" s="40">
        <f t="shared" ref="J51:J56" si="19">H51-I51</f>
        <v>0</v>
      </c>
      <c r="K51" s="46">
        <f t="shared" ref="K51:K56" si="20">G51+J51</f>
        <v>0</v>
      </c>
      <c r="L51" s="20"/>
    </row>
    <row r="52" spans="1:12" ht="15.75" thickBot="1" x14ac:dyDescent="0.3">
      <c r="A52" s="20"/>
      <c r="B52" s="20"/>
      <c r="C52" s="20"/>
      <c r="D52" s="20"/>
      <c r="E52" s="20"/>
      <c r="F52" s="10" t="str">
        <f>PATRÓN!F52</f>
        <v>SEGURO DE VIDA 1</v>
      </c>
      <c r="G52" s="43">
        <f>MARZO!K52</f>
        <v>0</v>
      </c>
      <c r="H52" s="48"/>
      <c r="I52" s="40">
        <f>'APUNTE DE GASTOS DE ABRIL'!AH45</f>
        <v>0</v>
      </c>
      <c r="J52" s="40">
        <f t="shared" si="19"/>
        <v>0</v>
      </c>
      <c r="K52" s="46">
        <f t="shared" si="20"/>
        <v>0</v>
      </c>
      <c r="L52" s="20"/>
    </row>
    <row r="53" spans="1:12" ht="15.75" thickBot="1" x14ac:dyDescent="0.3">
      <c r="A53" s="20"/>
      <c r="B53" s="20"/>
      <c r="C53" s="20"/>
      <c r="D53" s="20"/>
      <c r="E53" s="20"/>
      <c r="F53" s="10" t="str">
        <f>PATRÓN!F53</f>
        <v>SEGURO DE VIDA 2</v>
      </c>
      <c r="G53" s="43">
        <f>MARZO!K53</f>
        <v>0</v>
      </c>
      <c r="H53" s="48"/>
      <c r="I53" s="40">
        <f>'APUNTE DE GASTOS DE ABRIL'!AH46</f>
        <v>0</v>
      </c>
      <c r="J53" s="40">
        <f t="shared" si="19"/>
        <v>0</v>
      </c>
      <c r="K53" s="46">
        <f t="shared" si="20"/>
        <v>0</v>
      </c>
      <c r="L53" s="20"/>
    </row>
    <row r="54" spans="1:12" ht="15.75" thickBot="1" x14ac:dyDescent="0.3">
      <c r="A54" s="20"/>
      <c r="B54" s="20"/>
      <c r="C54" s="20"/>
      <c r="D54" s="20"/>
      <c r="E54" s="20"/>
      <c r="F54" s="10">
        <f>PATRÓN!F54</f>
        <v>0</v>
      </c>
      <c r="G54" s="43">
        <f>MARZO!K54</f>
        <v>0</v>
      </c>
      <c r="H54" s="48"/>
      <c r="I54" s="40">
        <f>'APUNTE DE GASTOS DE ABRIL'!AH47</f>
        <v>0</v>
      </c>
      <c r="J54" s="40">
        <f t="shared" si="19"/>
        <v>0</v>
      </c>
      <c r="K54" s="46">
        <f t="shared" si="20"/>
        <v>0</v>
      </c>
      <c r="L54" s="20"/>
    </row>
    <row r="55" spans="1:12" ht="15.75" thickBot="1" x14ac:dyDescent="0.3">
      <c r="A55" s="20"/>
      <c r="B55" s="20"/>
      <c r="C55" s="20"/>
      <c r="D55" s="20"/>
      <c r="E55" s="20"/>
      <c r="F55" s="10">
        <f>PATRÓN!F55</f>
        <v>0</v>
      </c>
      <c r="G55" s="43">
        <f>MARZO!K55</f>
        <v>0</v>
      </c>
      <c r="H55" s="48"/>
      <c r="I55" s="40">
        <f>'APUNTE DE GASTOS DE ABRIL'!AH48</f>
        <v>0</v>
      </c>
      <c r="J55" s="40">
        <f t="shared" si="19"/>
        <v>0</v>
      </c>
      <c r="K55" s="46">
        <f t="shared" si="20"/>
        <v>0</v>
      </c>
      <c r="L55" s="20"/>
    </row>
    <row r="56" spans="1:12" ht="15.75" thickBot="1" x14ac:dyDescent="0.3">
      <c r="A56" s="20"/>
      <c r="B56" s="20"/>
      <c r="C56" s="20"/>
      <c r="D56" s="20"/>
      <c r="E56" s="20"/>
      <c r="F56" s="12">
        <f>PATRÓN!F56</f>
        <v>0</v>
      </c>
      <c r="G56" s="43">
        <f>MARZO!K56</f>
        <v>0</v>
      </c>
      <c r="H56" s="48"/>
      <c r="I56" s="44">
        <f>'APUNTE DE GASTOS DE ABRIL'!AH49</f>
        <v>0</v>
      </c>
      <c r="J56" s="44">
        <f t="shared" si="19"/>
        <v>0</v>
      </c>
      <c r="K56" s="47">
        <f t="shared" si="20"/>
        <v>0</v>
      </c>
      <c r="L56" s="20"/>
    </row>
    <row r="57" spans="1:12" x14ac:dyDescent="0.25">
      <c r="A57" s="20"/>
      <c r="B57" s="20"/>
      <c r="C57" s="20"/>
      <c r="D57" s="20"/>
      <c r="E57" s="20"/>
      <c r="F57" s="20"/>
      <c r="G57" s="20"/>
      <c r="H57" s="92">
        <f>SUM(H50:H56)</f>
        <v>0</v>
      </c>
      <c r="I57" s="92">
        <f t="shared" ref="I57" si="21">SUM(I50:I56)</f>
        <v>0</v>
      </c>
      <c r="J57" s="92">
        <f t="shared" ref="J57" si="22">SUM(J50:J56)</f>
        <v>0</v>
      </c>
      <c r="K57" s="20"/>
      <c r="L57" s="20"/>
    </row>
    <row r="58" spans="1:12" ht="15.75" thickBot="1" x14ac:dyDescent="0.3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</row>
    <row r="59" spans="1:12" ht="21.75" thickBot="1" x14ac:dyDescent="0.4">
      <c r="A59" s="20"/>
      <c r="B59" s="20"/>
      <c r="C59" s="20"/>
      <c r="D59" s="20"/>
      <c r="E59" s="20"/>
      <c r="F59" s="15" t="str">
        <f>PATRÓN!F59</f>
        <v>AHORRO-IMPUESTOS</v>
      </c>
      <c r="G59" s="5" t="str">
        <f>PATRÓN!G59</f>
        <v>SALDO A.</v>
      </c>
      <c r="H59" s="5" t="str">
        <f>PATRÓN!H59</f>
        <v>ESTIMA.</v>
      </c>
      <c r="I59" s="5" t="str">
        <f>PATRÓN!I59</f>
        <v>REAL</v>
      </c>
      <c r="J59" s="5" t="str">
        <f>PATRÓN!J59</f>
        <v>DIF</v>
      </c>
      <c r="K59" s="6" t="str">
        <f>PATRÓN!K59</f>
        <v>SALDO ACU.</v>
      </c>
      <c r="L59" s="20"/>
    </row>
    <row r="60" spans="1:12" ht="15.75" thickBot="1" x14ac:dyDescent="0.3">
      <c r="A60" s="20"/>
      <c r="B60" s="20"/>
      <c r="C60" s="20"/>
      <c r="D60" s="20"/>
      <c r="E60" s="20"/>
      <c r="F60" s="8" t="str">
        <f>PATRÓN!F60</f>
        <v>AHORRO 1</v>
      </c>
      <c r="G60" s="43">
        <f>MARZO!K60</f>
        <v>0</v>
      </c>
      <c r="H60" s="48"/>
      <c r="I60" s="43">
        <f>'APUNTE DE GASTOS DE ABRIL'!AH53</f>
        <v>0</v>
      </c>
      <c r="J60" s="43">
        <f>H60-I60</f>
        <v>0</v>
      </c>
      <c r="K60" s="45">
        <f>G60+J60</f>
        <v>0</v>
      </c>
      <c r="L60" s="20"/>
    </row>
    <row r="61" spans="1:12" ht="15.75" thickBot="1" x14ac:dyDescent="0.3">
      <c r="A61" s="20"/>
      <c r="B61" s="20"/>
      <c r="C61" s="20"/>
      <c r="D61" s="20"/>
      <c r="E61" s="20"/>
      <c r="F61" s="10" t="str">
        <f>PATRÓN!F61</f>
        <v>AHORRO 2</v>
      </c>
      <c r="G61" s="43">
        <f>MARZO!K61</f>
        <v>0</v>
      </c>
      <c r="H61" s="48"/>
      <c r="I61" s="40">
        <f>'APUNTE DE GASTOS DE ABRIL'!AH54</f>
        <v>0</v>
      </c>
      <c r="J61" s="40">
        <f t="shared" ref="J61:J66" si="23">H61-I61</f>
        <v>0</v>
      </c>
      <c r="K61" s="46">
        <f t="shared" ref="K61:K66" si="24">G61+J61</f>
        <v>0</v>
      </c>
      <c r="L61" s="20"/>
    </row>
    <row r="62" spans="1:12" ht="15.75" thickBot="1" x14ac:dyDescent="0.3">
      <c r="A62" s="20"/>
      <c r="B62" s="20"/>
      <c r="C62" s="20"/>
      <c r="D62" s="20"/>
      <c r="E62" s="20"/>
      <c r="F62" s="10" t="str">
        <f>PATRÓN!F62</f>
        <v>HACIENDA 1</v>
      </c>
      <c r="G62" s="43">
        <f>MARZO!K62</f>
        <v>0</v>
      </c>
      <c r="H62" s="48"/>
      <c r="I62" s="40">
        <f>'APUNTE DE GASTOS DE ABRIL'!AH55</f>
        <v>0</v>
      </c>
      <c r="J62" s="40">
        <f t="shared" si="23"/>
        <v>0</v>
      </c>
      <c r="K62" s="46">
        <f t="shared" si="24"/>
        <v>0</v>
      </c>
      <c r="L62" s="20"/>
    </row>
    <row r="63" spans="1:12" ht="15.75" thickBot="1" x14ac:dyDescent="0.3">
      <c r="A63" s="20"/>
      <c r="B63" s="20"/>
      <c r="C63" s="20"/>
      <c r="D63" s="20"/>
      <c r="E63" s="20"/>
      <c r="F63" s="10" t="str">
        <f>PATRÓN!F63</f>
        <v>HACIENDA 2</v>
      </c>
      <c r="G63" s="43">
        <f>MARZO!K63</f>
        <v>0</v>
      </c>
      <c r="H63" s="48"/>
      <c r="I63" s="40">
        <f>'APUNTE DE GASTOS DE ABRIL'!AH56</f>
        <v>0</v>
      </c>
      <c r="J63" s="40">
        <f t="shared" si="23"/>
        <v>0</v>
      </c>
      <c r="K63" s="46">
        <f t="shared" si="24"/>
        <v>0</v>
      </c>
      <c r="L63" s="20"/>
    </row>
    <row r="64" spans="1:12" ht="15.75" thickBot="1" x14ac:dyDescent="0.3">
      <c r="A64" s="20"/>
      <c r="B64" s="20"/>
      <c r="C64" s="20"/>
      <c r="D64" s="20"/>
      <c r="E64" s="20"/>
      <c r="F64" s="10" t="str">
        <f>PATRÓN!F64</f>
        <v>IBI</v>
      </c>
      <c r="G64" s="43">
        <f>MARZO!K64</f>
        <v>0</v>
      </c>
      <c r="H64" s="48"/>
      <c r="I64" s="40">
        <f>'APUNTE DE GASTOS DE ABRIL'!AH57</f>
        <v>0</v>
      </c>
      <c r="J64" s="40">
        <f t="shared" si="23"/>
        <v>0</v>
      </c>
      <c r="K64" s="46">
        <f t="shared" si="24"/>
        <v>0</v>
      </c>
      <c r="L64" s="20"/>
    </row>
    <row r="65" spans="1:12" ht="15.75" thickBot="1" x14ac:dyDescent="0.3">
      <c r="A65" s="20"/>
      <c r="B65" s="20"/>
      <c r="C65" s="20"/>
      <c r="D65" s="20"/>
      <c r="E65" s="20"/>
      <c r="F65" s="10" t="str">
        <f>PATRÓN!F65</f>
        <v>IMPUESTO COCHE 1</v>
      </c>
      <c r="G65" s="43">
        <f>MARZO!K65</f>
        <v>0</v>
      </c>
      <c r="H65" s="48"/>
      <c r="I65" s="40">
        <f>'APUNTE DE GASTOS DE ABRIL'!AH58</f>
        <v>0</v>
      </c>
      <c r="J65" s="40">
        <f t="shared" si="23"/>
        <v>0</v>
      </c>
      <c r="K65" s="46">
        <f t="shared" si="24"/>
        <v>0</v>
      </c>
      <c r="L65" s="20"/>
    </row>
    <row r="66" spans="1:12" ht="15.75" thickBot="1" x14ac:dyDescent="0.3">
      <c r="A66" s="20"/>
      <c r="B66" s="20"/>
      <c r="C66" s="20"/>
      <c r="D66" s="20"/>
      <c r="E66" s="20"/>
      <c r="F66" s="12" t="str">
        <f>PATRÓN!F66</f>
        <v>IMPUESTO COCHE 2</v>
      </c>
      <c r="G66" s="43">
        <f>MARZO!K66</f>
        <v>0</v>
      </c>
      <c r="H66" s="48"/>
      <c r="I66" s="44">
        <f>'APUNTE DE GASTOS DE ABRIL'!AH59</f>
        <v>0</v>
      </c>
      <c r="J66" s="44">
        <f t="shared" si="23"/>
        <v>0</v>
      </c>
      <c r="K66" s="47">
        <f t="shared" si="24"/>
        <v>0</v>
      </c>
      <c r="L66" s="20"/>
    </row>
    <row r="67" spans="1:12" x14ac:dyDescent="0.25">
      <c r="A67" s="20"/>
      <c r="B67" s="20"/>
      <c r="C67" s="20"/>
      <c r="D67" s="20"/>
      <c r="E67" s="20"/>
      <c r="F67" s="20"/>
      <c r="G67" s="20"/>
      <c r="H67" s="92">
        <f>SUM(H60:H66)</f>
        <v>0</v>
      </c>
      <c r="I67" s="92">
        <f t="shared" ref="I67" si="25">SUM(I60:I66)</f>
        <v>0</v>
      </c>
      <c r="J67" s="92">
        <f t="shared" ref="J67" si="26">SUM(J60:J66)</f>
        <v>0</v>
      </c>
      <c r="K67" s="20"/>
      <c r="L67" s="20"/>
    </row>
    <row r="68" spans="1:12" ht="15.75" thickBot="1" x14ac:dyDescent="0.3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</row>
    <row r="69" spans="1:12" ht="21.75" thickBot="1" x14ac:dyDescent="0.4">
      <c r="A69" s="20"/>
      <c r="B69" s="20"/>
      <c r="C69" s="20"/>
      <c r="D69" s="20"/>
      <c r="E69" s="20"/>
      <c r="F69" s="15" t="str">
        <f>PATRÓN!F69</f>
        <v>OTROS</v>
      </c>
      <c r="G69" s="5" t="str">
        <f>PATRÓN!G69</f>
        <v>SALDO A.</v>
      </c>
      <c r="H69" s="5" t="str">
        <f>PATRÓN!H69</f>
        <v>ESTIMA.</v>
      </c>
      <c r="I69" s="5" t="str">
        <f>PATRÓN!I69</f>
        <v>REAL</v>
      </c>
      <c r="J69" s="5" t="str">
        <f>PATRÓN!J69</f>
        <v>DIF</v>
      </c>
      <c r="K69" s="6" t="str">
        <f>PATRÓN!K69</f>
        <v>SALDO ACU.</v>
      </c>
      <c r="L69" s="20"/>
    </row>
    <row r="70" spans="1:12" ht="15.75" thickBot="1" x14ac:dyDescent="0.3">
      <c r="A70" s="20"/>
      <c r="B70" s="20"/>
      <c r="C70" s="20"/>
      <c r="D70" s="20"/>
      <c r="E70" s="20"/>
      <c r="F70" s="8" t="str">
        <f>PATRÓN!F70</f>
        <v>GASOIL</v>
      </c>
      <c r="G70" s="43">
        <f>MARZO!K70</f>
        <v>0</v>
      </c>
      <c r="H70" s="48"/>
      <c r="I70" s="43">
        <f>'APUNTE DE GASTOS DE ABRIL'!AH63</f>
        <v>0</v>
      </c>
      <c r="J70" s="43">
        <f>H70-I70</f>
        <v>0</v>
      </c>
      <c r="K70" s="45">
        <f>G70+J70</f>
        <v>0</v>
      </c>
      <c r="L70" s="20"/>
    </row>
    <row r="71" spans="1:12" ht="15.75" thickBot="1" x14ac:dyDescent="0.3">
      <c r="A71" s="20"/>
      <c r="B71" s="20"/>
      <c r="C71" s="20"/>
      <c r="D71" s="20"/>
      <c r="E71" s="20"/>
      <c r="F71" s="10" t="str">
        <f>PATRÓN!F71</f>
        <v>GASTO DESAYUNO Y OTROS 1</v>
      </c>
      <c r="G71" s="43">
        <f>MARZO!K71</f>
        <v>0</v>
      </c>
      <c r="H71" s="48"/>
      <c r="I71" s="40">
        <f>'APUNTE DE GASTOS DE ABRIL'!AH64</f>
        <v>0</v>
      </c>
      <c r="J71" s="40">
        <f t="shared" ref="J71:J76" si="27">H71-I71</f>
        <v>0</v>
      </c>
      <c r="K71" s="46">
        <f t="shared" ref="K71:K76" si="28">G71+J71</f>
        <v>0</v>
      </c>
      <c r="L71" s="20"/>
    </row>
    <row r="72" spans="1:12" ht="15.75" thickBot="1" x14ac:dyDescent="0.3">
      <c r="A72" s="20"/>
      <c r="B72" s="20"/>
      <c r="C72" s="20"/>
      <c r="D72" s="20"/>
      <c r="E72" s="20"/>
      <c r="F72" s="10" t="str">
        <f>PATRÓN!F72</f>
        <v>GASTO DESAYUNO Y OTROS 2</v>
      </c>
      <c r="G72" s="43">
        <f>MARZO!K72</f>
        <v>0</v>
      </c>
      <c r="H72" s="48"/>
      <c r="I72" s="40">
        <f>'APUNTE DE GASTOS DE ABRIL'!AH65</f>
        <v>0</v>
      </c>
      <c r="J72" s="40">
        <f t="shared" si="27"/>
        <v>0</v>
      </c>
      <c r="K72" s="46">
        <f t="shared" si="28"/>
        <v>0</v>
      </c>
      <c r="L72" s="20"/>
    </row>
    <row r="73" spans="1:12" ht="15.75" thickBot="1" x14ac:dyDescent="0.3">
      <c r="A73" s="20"/>
      <c r="B73" s="20"/>
      <c r="C73" s="20"/>
      <c r="D73" s="20"/>
      <c r="E73" s="20"/>
      <c r="F73" s="10" t="str">
        <f>PATRÓN!F73</f>
        <v>AMPA</v>
      </c>
      <c r="G73" s="43">
        <f>MARZO!K73</f>
        <v>0</v>
      </c>
      <c r="H73" s="48"/>
      <c r="I73" s="40">
        <f>'APUNTE DE GASTOS DE ABRIL'!AH66</f>
        <v>0</v>
      </c>
      <c r="J73" s="40">
        <f t="shared" si="27"/>
        <v>0</v>
      </c>
      <c r="K73" s="46">
        <f t="shared" si="28"/>
        <v>0</v>
      </c>
      <c r="L73" s="20"/>
    </row>
    <row r="74" spans="1:12" ht="15.75" thickBot="1" x14ac:dyDescent="0.3">
      <c r="A74" s="20"/>
      <c r="B74" s="20"/>
      <c r="C74" s="20"/>
      <c r="D74" s="20"/>
      <c r="E74" s="20"/>
      <c r="F74" s="10" t="str">
        <f>PATRÓN!F74</f>
        <v>ACTIVIDADES EXTRAESCOLARES H1</v>
      </c>
      <c r="G74" s="43">
        <f>MARZO!K74</f>
        <v>0</v>
      </c>
      <c r="H74" s="48"/>
      <c r="I74" s="40">
        <f>'APUNTE DE GASTOS DE ABRIL'!AH67</f>
        <v>0</v>
      </c>
      <c r="J74" s="40">
        <f t="shared" si="27"/>
        <v>0</v>
      </c>
      <c r="K74" s="46">
        <f t="shared" si="28"/>
        <v>0</v>
      </c>
      <c r="L74" s="20"/>
    </row>
    <row r="75" spans="1:12" ht="15.75" thickBot="1" x14ac:dyDescent="0.3">
      <c r="A75" s="20"/>
      <c r="B75" s="20"/>
      <c r="C75" s="20"/>
      <c r="D75" s="20"/>
      <c r="E75" s="20"/>
      <c r="F75" s="10" t="str">
        <f>PATRÓN!F75</f>
        <v>ACTIVIDADES EXTRAESCOLARES H2</v>
      </c>
      <c r="G75" s="43">
        <f>MARZO!K75</f>
        <v>0</v>
      </c>
      <c r="H75" s="48"/>
      <c r="I75" s="40">
        <f>'APUNTE DE GASTOS DE ABRIL'!AH68</f>
        <v>0</v>
      </c>
      <c r="J75" s="40">
        <f t="shared" si="27"/>
        <v>0</v>
      </c>
      <c r="K75" s="46">
        <f t="shared" si="28"/>
        <v>0</v>
      </c>
      <c r="L75" s="20"/>
    </row>
    <row r="76" spans="1:12" ht="15.75" thickBot="1" x14ac:dyDescent="0.3">
      <c r="A76" s="20"/>
      <c r="B76" s="20"/>
      <c r="C76" s="20"/>
      <c r="D76" s="20"/>
      <c r="E76" s="20"/>
      <c r="F76" s="12" t="str">
        <f>PATRÓN!F76</f>
        <v>FONDO DE RESERVA</v>
      </c>
      <c r="G76" s="43">
        <f>MARZO!K76</f>
        <v>0</v>
      </c>
      <c r="H76" s="48"/>
      <c r="I76" s="44">
        <f>'APUNTE DE GASTOS DE ABRIL'!AH69</f>
        <v>0</v>
      </c>
      <c r="J76" s="44">
        <f t="shared" si="27"/>
        <v>0</v>
      </c>
      <c r="K76" s="47">
        <f t="shared" si="28"/>
        <v>0</v>
      </c>
      <c r="L76" s="20"/>
    </row>
    <row r="77" spans="1:12" x14ac:dyDescent="0.25">
      <c r="A77" s="20"/>
      <c r="B77" s="20"/>
      <c r="C77" s="20"/>
      <c r="D77" s="20"/>
      <c r="E77" s="20"/>
      <c r="F77" s="20"/>
      <c r="G77" s="20"/>
      <c r="H77" s="92">
        <f>SUM(H70:H76)</f>
        <v>0</v>
      </c>
      <c r="I77" s="92">
        <f t="shared" ref="I77" si="29">SUM(I70:I76)</f>
        <v>0</v>
      </c>
      <c r="J77" s="92">
        <f t="shared" ref="J77" si="30">SUM(J70:J76)</f>
        <v>0</v>
      </c>
      <c r="K77" s="20"/>
      <c r="L77" s="20"/>
    </row>
    <row r="78" spans="1:12" x14ac:dyDescent="0.2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</row>
  </sheetData>
  <sheetProtection password="F79E" sheet="1" objects="1" scenarios="1"/>
  <mergeCells count="6">
    <mergeCell ref="A32:D32"/>
    <mergeCell ref="A2:D3"/>
    <mergeCell ref="F2:F3"/>
    <mergeCell ref="A6:D6"/>
    <mergeCell ref="F6:K6"/>
    <mergeCell ref="A19:D1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topLeftCell="A61" workbookViewId="0">
      <selection activeCell="H77" sqref="H77:J77"/>
    </sheetView>
  </sheetViews>
  <sheetFormatPr baseColWidth="10" defaultColWidth="9.140625" defaultRowHeight="15" x14ac:dyDescent="0.25"/>
  <cols>
    <col min="1" max="1" width="31" style="1" customWidth="1"/>
    <col min="2" max="2" width="21.85546875" style="1" customWidth="1"/>
    <col min="3" max="3" width="20" style="1" customWidth="1"/>
    <col min="4" max="4" width="16.7109375" style="1" customWidth="1"/>
    <col min="5" max="5" width="9.140625" style="1"/>
    <col min="6" max="6" width="36.42578125" style="1" customWidth="1"/>
    <col min="7" max="7" width="7.85546875" style="1" customWidth="1"/>
    <col min="8" max="8" width="9.5703125" style="1" customWidth="1"/>
    <col min="9" max="11" width="9.140625" style="1"/>
  </cols>
  <sheetData>
    <row r="1" spans="1:12" ht="15.75" thickBot="1" x14ac:dyDescent="0.3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x14ac:dyDescent="0.25">
      <c r="A2" s="100" t="str">
        <f>PATRÓN!A2</f>
        <v>PRESUPUESTO FAMILIAR 2015</v>
      </c>
      <c r="B2" s="101"/>
      <c r="C2" s="101"/>
      <c r="D2" s="102"/>
      <c r="E2" s="20"/>
      <c r="F2" s="118" t="s">
        <v>52</v>
      </c>
      <c r="G2" s="20"/>
      <c r="H2" s="20"/>
      <c r="I2" s="20"/>
      <c r="J2" s="20"/>
      <c r="K2" s="20"/>
      <c r="L2" s="20"/>
    </row>
    <row r="3" spans="1:12" ht="15.75" thickBot="1" x14ac:dyDescent="0.3">
      <c r="A3" s="103"/>
      <c r="B3" s="104"/>
      <c r="C3" s="104"/>
      <c r="D3" s="105"/>
      <c r="E3" s="20"/>
      <c r="F3" s="119"/>
      <c r="G3" s="20"/>
      <c r="H3" s="20"/>
      <c r="I3" s="20"/>
      <c r="J3" s="20"/>
      <c r="K3" s="20"/>
      <c r="L3" s="20"/>
    </row>
    <row r="4" spans="1:12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5.75" thickBot="1" x14ac:dyDescent="0.3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2" ht="15.75" thickBot="1" x14ac:dyDescent="0.3">
      <c r="A6" s="123" t="str">
        <f>PATRÓN!A6</f>
        <v>INGRESOS</v>
      </c>
      <c r="B6" s="124"/>
      <c r="C6" s="124"/>
      <c r="D6" s="125"/>
      <c r="E6" s="20"/>
      <c r="F6" s="126" t="str">
        <f>PATRÓN!F6</f>
        <v>GASTOS</v>
      </c>
      <c r="G6" s="127"/>
      <c r="H6" s="127"/>
      <c r="I6" s="127"/>
      <c r="J6" s="127"/>
      <c r="K6" s="128"/>
      <c r="L6" s="20"/>
    </row>
    <row r="7" spans="1:12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2" ht="15.75" thickBot="1" x14ac:dyDescent="0.3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</row>
    <row r="9" spans="1:12" ht="21.75" thickBot="1" x14ac:dyDescent="0.4">
      <c r="A9" s="19" t="str">
        <f>PATRÓN!A9</f>
        <v>CONCEPTO</v>
      </c>
      <c r="B9" s="54" t="str">
        <f>PATRÓN!B9</f>
        <v>CANTIDAD ESTIMADA</v>
      </c>
      <c r="C9" s="54" t="str">
        <f>PATRÓN!C9</f>
        <v>CANTIDAD REAL</v>
      </c>
      <c r="D9" s="54" t="str">
        <f>PATRÓN!D9</f>
        <v>DIFERENCIA</v>
      </c>
      <c r="E9" s="20"/>
      <c r="F9" s="15" t="str">
        <f>PATRÓN!F9</f>
        <v>GASTOS CASA</v>
      </c>
      <c r="G9" s="5" t="str">
        <f>PATRÓN!G9</f>
        <v>SALDO A.</v>
      </c>
      <c r="H9" s="5" t="str">
        <f>PATRÓN!H9</f>
        <v>ESTIMA.</v>
      </c>
      <c r="I9" s="5" t="str">
        <f>PATRÓN!I9</f>
        <v>REAL</v>
      </c>
      <c r="J9" s="5" t="str">
        <f>PATRÓN!J9</f>
        <v>DIF</v>
      </c>
      <c r="K9" s="6" t="str">
        <f>PATRÓN!K9</f>
        <v>SALDO ACU.</v>
      </c>
      <c r="L9" s="20"/>
    </row>
    <row r="10" spans="1:12" ht="15.75" thickBot="1" x14ac:dyDescent="0.3">
      <c r="A10" s="7">
        <f>PATRÓN!A10</f>
        <v>0</v>
      </c>
      <c r="B10" s="36"/>
      <c r="C10" s="36"/>
      <c r="D10" s="33">
        <f>C10-B10</f>
        <v>0</v>
      </c>
      <c r="E10" s="20"/>
      <c r="F10" s="16">
        <f>PATRÓN!F10</f>
        <v>0</v>
      </c>
      <c r="G10" s="43">
        <f>ABRIL!K10</f>
        <v>0</v>
      </c>
      <c r="H10" s="48"/>
      <c r="I10" s="43">
        <f>'APUNTE DE GASTOS DE MAYO'!AH3</f>
        <v>0</v>
      </c>
      <c r="J10" s="43">
        <f>H10-I10</f>
        <v>0</v>
      </c>
      <c r="K10" s="45">
        <f>G10+J10</f>
        <v>0</v>
      </c>
      <c r="L10" s="20"/>
    </row>
    <row r="11" spans="1:12" ht="15.75" thickBot="1" x14ac:dyDescent="0.3">
      <c r="A11" s="9">
        <f>PATRÓN!A11</f>
        <v>0</v>
      </c>
      <c r="B11" s="37"/>
      <c r="C11" s="37"/>
      <c r="D11" s="33">
        <f t="shared" ref="D11:D16" si="0">C11-B11</f>
        <v>0</v>
      </c>
      <c r="E11" s="20"/>
      <c r="F11" s="17" t="str">
        <f>PATRÓN!F11</f>
        <v>LUZ</v>
      </c>
      <c r="G11" s="43">
        <f>ABRIL!K11</f>
        <v>0</v>
      </c>
      <c r="H11" s="48"/>
      <c r="I11" s="43">
        <f>'APUNTE DE GASTOS DE MAYO'!AH4</f>
        <v>0</v>
      </c>
      <c r="J11" s="43">
        <f t="shared" ref="J11:J16" si="1">H11-I11</f>
        <v>0</v>
      </c>
      <c r="K11" s="45">
        <f t="shared" ref="K11:K16" si="2">G11+J11</f>
        <v>0</v>
      </c>
      <c r="L11" s="20"/>
    </row>
    <row r="12" spans="1:12" ht="15.75" thickBot="1" x14ac:dyDescent="0.3">
      <c r="A12" s="9">
        <f>PATRÓN!A12</f>
        <v>0</v>
      </c>
      <c r="B12" s="37"/>
      <c r="C12" s="37"/>
      <c r="D12" s="33">
        <f t="shared" si="0"/>
        <v>0</v>
      </c>
      <c r="E12" s="20"/>
      <c r="F12" s="17" t="str">
        <f>PATRÓN!F12</f>
        <v>AGUA</v>
      </c>
      <c r="G12" s="43">
        <f>ABRIL!K12</f>
        <v>0</v>
      </c>
      <c r="H12" s="48"/>
      <c r="I12" s="43">
        <f>'APUNTE DE GASTOS DE MAYO'!AH5</f>
        <v>0</v>
      </c>
      <c r="J12" s="43">
        <f t="shared" si="1"/>
        <v>0</v>
      </c>
      <c r="K12" s="45">
        <f t="shared" si="2"/>
        <v>0</v>
      </c>
      <c r="L12" s="20"/>
    </row>
    <row r="13" spans="1:12" ht="15.75" thickBot="1" x14ac:dyDescent="0.3">
      <c r="A13" s="9">
        <f>PATRÓN!A13</f>
        <v>0</v>
      </c>
      <c r="B13" s="37"/>
      <c r="C13" s="37"/>
      <c r="D13" s="33">
        <f t="shared" si="0"/>
        <v>0</v>
      </c>
      <c r="E13" s="20"/>
      <c r="F13" s="17">
        <f>PATRÓN!F13</f>
        <v>0</v>
      </c>
      <c r="G13" s="43">
        <f>ABRIL!K13</f>
        <v>0</v>
      </c>
      <c r="H13" s="48"/>
      <c r="I13" s="43">
        <f>'APUNTE DE GASTOS DE MAYO'!AH6</f>
        <v>0</v>
      </c>
      <c r="J13" s="43">
        <f t="shared" si="1"/>
        <v>0</v>
      </c>
      <c r="K13" s="45">
        <f t="shared" si="2"/>
        <v>0</v>
      </c>
      <c r="L13" s="20"/>
    </row>
    <row r="14" spans="1:12" ht="15.75" thickBot="1" x14ac:dyDescent="0.3">
      <c r="A14" s="9">
        <f>PATRÓN!A14</f>
        <v>0</v>
      </c>
      <c r="B14" s="37"/>
      <c r="C14" s="37"/>
      <c r="D14" s="33">
        <f t="shared" si="0"/>
        <v>0</v>
      </c>
      <c r="E14" s="20"/>
      <c r="F14" s="17" t="str">
        <f>PATRÓN!F14</f>
        <v>MANTENIMIENTO</v>
      </c>
      <c r="G14" s="43">
        <f>ABRIL!K14</f>
        <v>0</v>
      </c>
      <c r="H14" s="48"/>
      <c r="I14" s="43">
        <f>'APUNTE DE GASTOS DE MAYO'!AH7</f>
        <v>0</v>
      </c>
      <c r="J14" s="43">
        <f t="shared" si="1"/>
        <v>0</v>
      </c>
      <c r="K14" s="45">
        <f t="shared" si="2"/>
        <v>0</v>
      </c>
      <c r="L14" s="20"/>
    </row>
    <row r="15" spans="1:12" ht="15.75" thickBot="1" x14ac:dyDescent="0.3">
      <c r="A15" s="9" t="str">
        <f>PATRÓN!A15</f>
        <v>REMANENTE MES ANTERIOR</v>
      </c>
      <c r="B15" s="40">
        <f>ABRIL!C25</f>
        <v>0</v>
      </c>
      <c r="C15" s="40">
        <f>B15</f>
        <v>0</v>
      </c>
      <c r="D15" s="33">
        <f t="shared" si="0"/>
        <v>0</v>
      </c>
      <c r="E15" s="20"/>
      <c r="F15" s="17">
        <f>PATRÓN!F15</f>
        <v>0</v>
      </c>
      <c r="G15" s="43">
        <f>ABRIL!K15</f>
        <v>0</v>
      </c>
      <c r="H15" s="48"/>
      <c r="I15" s="43">
        <f>'APUNTE DE GASTOS DE MAYO'!AH8</f>
        <v>0</v>
      </c>
      <c r="J15" s="43">
        <f t="shared" si="1"/>
        <v>0</v>
      </c>
      <c r="K15" s="45">
        <f t="shared" si="2"/>
        <v>0</v>
      </c>
      <c r="L15" s="20"/>
    </row>
    <row r="16" spans="1:12" ht="15.75" thickBot="1" x14ac:dyDescent="0.3">
      <c r="A16" s="21" t="str">
        <f>PATRÓN!A16</f>
        <v>FONDO DE RESERVA</v>
      </c>
      <c r="B16" s="37"/>
      <c r="C16" s="37"/>
      <c r="D16" s="33">
        <f t="shared" si="0"/>
        <v>0</v>
      </c>
      <c r="E16" s="20"/>
      <c r="F16" s="18">
        <f>PATRÓN!F16</f>
        <v>0</v>
      </c>
      <c r="G16" s="43">
        <f>ABRIL!K16</f>
        <v>0</v>
      </c>
      <c r="H16" s="48"/>
      <c r="I16" s="43">
        <f>'APUNTE DE GASTOS DE MAYO'!AH9</f>
        <v>0</v>
      </c>
      <c r="J16" s="43">
        <f t="shared" si="1"/>
        <v>0</v>
      </c>
      <c r="K16" s="45">
        <f t="shared" si="2"/>
        <v>0</v>
      </c>
      <c r="L16" s="20"/>
    </row>
    <row r="17" spans="1:12" x14ac:dyDescent="0.25">
      <c r="A17" s="20"/>
      <c r="B17" s="35">
        <f>SUM(B10:B16)</f>
        <v>0</v>
      </c>
      <c r="C17" s="35">
        <f>SUM(C10:C16)</f>
        <v>0</v>
      </c>
      <c r="D17" s="34">
        <f>SUM(D10:D16)</f>
        <v>0</v>
      </c>
      <c r="E17" s="20"/>
      <c r="F17" s="20"/>
      <c r="G17" s="20"/>
      <c r="H17" s="92">
        <f>SUM(H10:H16)</f>
        <v>0</v>
      </c>
      <c r="I17" s="92">
        <f t="shared" ref="I17:J17" si="3">SUM(I10:I16)</f>
        <v>0</v>
      </c>
      <c r="J17" s="92">
        <f t="shared" si="3"/>
        <v>0</v>
      </c>
      <c r="K17" s="20"/>
      <c r="L17" s="20"/>
    </row>
    <row r="18" spans="1:12" ht="15.75" thickBot="1" x14ac:dyDescent="0.3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</row>
    <row r="19" spans="1:12" ht="21.75" thickBot="1" x14ac:dyDescent="0.4">
      <c r="A19" s="129" t="str">
        <f>PATRÓN!A19</f>
        <v>RESULTADO DEL MES</v>
      </c>
      <c r="B19" s="130"/>
      <c r="C19" s="130"/>
      <c r="D19" s="131"/>
      <c r="E19" s="20"/>
      <c r="F19" s="15" t="str">
        <f>PATRÓN!F19</f>
        <v>VEHÍCULOS</v>
      </c>
      <c r="G19" s="5" t="str">
        <f>PATRÓN!G19</f>
        <v>SALDO A.</v>
      </c>
      <c r="H19" s="5" t="str">
        <f>PATRÓN!H19</f>
        <v>ESTIMA.</v>
      </c>
      <c r="I19" s="5" t="str">
        <f>PATRÓN!I19</f>
        <v>REAL</v>
      </c>
      <c r="J19" s="5" t="str">
        <f>PATRÓN!J19</f>
        <v>DIF</v>
      </c>
      <c r="K19" s="6" t="str">
        <f>PATRÓN!K19</f>
        <v>SALDO ACU.</v>
      </c>
      <c r="L19" s="20"/>
    </row>
    <row r="20" spans="1:12" ht="15.75" thickBot="1" x14ac:dyDescent="0.3">
      <c r="A20" s="20"/>
      <c r="B20" s="20"/>
      <c r="C20" s="20"/>
      <c r="D20" s="20"/>
      <c r="E20" s="20"/>
      <c r="F20" s="16">
        <f>PATRÓN!F20</f>
        <v>0</v>
      </c>
      <c r="G20" s="43">
        <f>ABRIL!K20</f>
        <v>0</v>
      </c>
      <c r="H20" s="48"/>
      <c r="I20" s="43">
        <f>'APUNTE DE GASTOS DE MAYO'!AH13</f>
        <v>0</v>
      </c>
      <c r="J20" s="43">
        <f>H20-I20</f>
        <v>0</v>
      </c>
      <c r="K20" s="45">
        <f>G20+J20</f>
        <v>0</v>
      </c>
      <c r="L20" s="20"/>
    </row>
    <row r="21" spans="1:12" ht="15.75" thickBot="1" x14ac:dyDescent="0.3">
      <c r="A21" s="20"/>
      <c r="B21" s="20"/>
      <c r="C21" s="20"/>
      <c r="D21" s="20"/>
      <c r="E21" s="20"/>
      <c r="F21" s="17">
        <f>PATRÓN!F21</f>
        <v>0</v>
      </c>
      <c r="G21" s="43">
        <f>ABRIL!K21</f>
        <v>0</v>
      </c>
      <c r="H21" s="48"/>
      <c r="I21" s="43">
        <f>'APUNTE DE GASTOS DE MAYO'!AH14</f>
        <v>0</v>
      </c>
      <c r="J21" s="43">
        <f t="shared" ref="J21:J26" si="4">H21-I21</f>
        <v>0</v>
      </c>
      <c r="K21" s="45">
        <f t="shared" ref="K21:K26" si="5">G21+J21</f>
        <v>0</v>
      </c>
      <c r="L21" s="20"/>
    </row>
    <row r="22" spans="1:12" ht="15.75" thickBot="1" x14ac:dyDescent="0.3">
      <c r="A22" s="2" t="str">
        <f>PATRÓN!A22</f>
        <v>CONCEPTO</v>
      </c>
      <c r="B22" s="3" t="str">
        <f>PATRÓN!B22</f>
        <v>CANTIDAD ESTIMADA</v>
      </c>
      <c r="C22" s="3" t="str">
        <f>PATRÓN!C22</f>
        <v>CANTIDAD REAL</v>
      </c>
      <c r="D22" s="4" t="str">
        <f>PATRÓN!D22</f>
        <v>DIFERENCIA</v>
      </c>
      <c r="E22" s="20"/>
      <c r="F22" s="17">
        <f>PATRÓN!F22</f>
        <v>0</v>
      </c>
      <c r="G22" s="43">
        <f>ABRIL!K22</f>
        <v>0</v>
      </c>
      <c r="H22" s="48"/>
      <c r="I22" s="43">
        <f>'APUNTE DE GASTOS DE MAYO'!AH15</f>
        <v>0</v>
      </c>
      <c r="J22" s="43">
        <f t="shared" si="4"/>
        <v>0</v>
      </c>
      <c r="K22" s="45">
        <f t="shared" si="5"/>
        <v>0</v>
      </c>
      <c r="L22" s="20"/>
    </row>
    <row r="23" spans="1:12" ht="15.75" thickBot="1" x14ac:dyDescent="0.3">
      <c r="A23" s="7" t="str">
        <f>PATRÓN!A23</f>
        <v>INGRESOS</v>
      </c>
      <c r="B23" s="36">
        <f>B17</f>
        <v>0</v>
      </c>
      <c r="C23" s="36">
        <f>C17</f>
        <v>0</v>
      </c>
      <c r="D23" s="41">
        <f>C23-B23</f>
        <v>0</v>
      </c>
      <c r="E23" s="20"/>
      <c r="F23" s="17">
        <f>PATRÓN!F23</f>
        <v>0</v>
      </c>
      <c r="G23" s="43">
        <f>ABRIL!K23</f>
        <v>0</v>
      </c>
      <c r="H23" s="48"/>
      <c r="I23" s="43">
        <f>'APUNTE DE GASTOS DE MAYO'!AH16</f>
        <v>0</v>
      </c>
      <c r="J23" s="43">
        <f t="shared" si="4"/>
        <v>0</v>
      </c>
      <c r="K23" s="45">
        <f t="shared" si="5"/>
        <v>0</v>
      </c>
      <c r="L23" s="20"/>
    </row>
    <row r="24" spans="1:12" ht="15.75" thickBot="1" x14ac:dyDescent="0.3">
      <c r="A24" s="9" t="str">
        <f>PATRÓN!A24</f>
        <v>GASTOS</v>
      </c>
      <c r="B24" s="37">
        <f>H17+H27+H37+H47+H57+H67+H77</f>
        <v>0</v>
      </c>
      <c r="C24" s="37">
        <f>I17+I27+I37+I47+I57+I67+I77</f>
        <v>0</v>
      </c>
      <c r="D24" s="40">
        <f t="shared" ref="D24" si="6">B24-C24</f>
        <v>0</v>
      </c>
      <c r="E24" s="20"/>
      <c r="F24" s="17">
        <f>PATRÓN!F24</f>
        <v>0</v>
      </c>
      <c r="G24" s="43">
        <f>ABRIL!K24</f>
        <v>0</v>
      </c>
      <c r="H24" s="48"/>
      <c r="I24" s="43">
        <f>'APUNTE DE GASTOS DE MAYO'!AH17</f>
        <v>0</v>
      </c>
      <c r="J24" s="43">
        <f t="shared" si="4"/>
        <v>0</v>
      </c>
      <c r="K24" s="45">
        <f t="shared" si="5"/>
        <v>0</v>
      </c>
      <c r="L24" s="20"/>
    </row>
    <row r="25" spans="1:12" ht="15.75" thickBot="1" x14ac:dyDescent="0.3">
      <c r="A25" s="9" t="str">
        <f>PATRÓN!A25</f>
        <v>REMANENTE DEL MES</v>
      </c>
      <c r="B25" s="42">
        <f>B23-B24</f>
        <v>0</v>
      </c>
      <c r="C25" s="42">
        <f>C23-C24</f>
        <v>0</v>
      </c>
      <c r="D25" s="9"/>
      <c r="E25" s="20"/>
      <c r="F25" s="17">
        <f>PATRÓN!F25</f>
        <v>0</v>
      </c>
      <c r="G25" s="43">
        <f>ABRIL!K25</f>
        <v>0</v>
      </c>
      <c r="H25" s="48"/>
      <c r="I25" s="43">
        <f>'APUNTE DE GASTOS DE MAYO'!AH18</f>
        <v>0</v>
      </c>
      <c r="J25" s="43">
        <f t="shared" si="4"/>
        <v>0</v>
      </c>
      <c r="K25" s="45">
        <f t="shared" si="5"/>
        <v>0</v>
      </c>
      <c r="L25" s="20"/>
    </row>
    <row r="26" spans="1:12" ht="15.75" thickBot="1" x14ac:dyDescent="0.3">
      <c r="A26" s="9">
        <f>PATRÓN!A26</f>
        <v>0</v>
      </c>
      <c r="B26" s="37"/>
      <c r="C26" s="37"/>
      <c r="D26" s="9"/>
      <c r="E26" s="20"/>
      <c r="F26" s="18">
        <f>PATRÓN!F26</f>
        <v>0</v>
      </c>
      <c r="G26" s="43">
        <f>ABRIL!K26</f>
        <v>0</v>
      </c>
      <c r="H26" s="48"/>
      <c r="I26" s="43">
        <f>'APUNTE DE GASTOS DE MAYO'!AH19</f>
        <v>0</v>
      </c>
      <c r="J26" s="43">
        <f t="shared" si="4"/>
        <v>0</v>
      </c>
      <c r="K26" s="45">
        <f t="shared" si="5"/>
        <v>0</v>
      </c>
      <c r="L26" s="20"/>
    </row>
    <row r="27" spans="1:12" x14ac:dyDescent="0.25">
      <c r="A27" s="9">
        <f>PATRÓN!A27</f>
        <v>0</v>
      </c>
      <c r="B27" s="37"/>
      <c r="C27" s="37"/>
      <c r="D27" s="9"/>
      <c r="E27" s="20"/>
      <c r="F27" s="20"/>
      <c r="G27" s="20"/>
      <c r="H27" s="92">
        <f>SUM(H20:H26)</f>
        <v>0</v>
      </c>
      <c r="I27" s="92">
        <f t="shared" ref="I27" si="7">SUM(I20:I26)</f>
        <v>0</v>
      </c>
      <c r="J27" s="92">
        <f t="shared" ref="J27" si="8">SUM(J20:J26)</f>
        <v>0</v>
      </c>
      <c r="K27" s="20"/>
      <c r="L27" s="20"/>
    </row>
    <row r="28" spans="1:12" ht="15.75" thickBot="1" x14ac:dyDescent="0.3">
      <c r="A28" s="9">
        <f>PATRÓN!A28</f>
        <v>0</v>
      </c>
      <c r="B28" s="37"/>
      <c r="C28" s="37"/>
      <c r="D28" s="9"/>
      <c r="E28" s="20"/>
      <c r="F28" s="20"/>
      <c r="G28" s="20"/>
      <c r="H28" s="20"/>
      <c r="I28" s="20"/>
      <c r="J28" s="20"/>
      <c r="K28" s="20"/>
      <c r="L28" s="20"/>
    </row>
    <row r="29" spans="1:12" ht="21.75" thickBot="1" x14ac:dyDescent="0.4">
      <c r="A29" s="9">
        <f>PATRÓN!A29</f>
        <v>0</v>
      </c>
      <c r="B29" s="37"/>
      <c r="C29" s="37"/>
      <c r="D29" s="9"/>
      <c r="E29" s="20"/>
      <c r="F29" s="15" t="str">
        <f>PATRÓN!F29</f>
        <v>GASTOS FAMILIA</v>
      </c>
      <c r="G29" s="5" t="str">
        <f>PATRÓN!G29</f>
        <v>SALDO A.</v>
      </c>
      <c r="H29" s="5" t="str">
        <f>PATRÓN!H29</f>
        <v>ESTIMA.</v>
      </c>
      <c r="I29" s="5" t="str">
        <f>PATRÓN!I29</f>
        <v>REAL</v>
      </c>
      <c r="J29" s="5" t="str">
        <f>PATRÓN!J29</f>
        <v>DIF</v>
      </c>
      <c r="K29" s="6" t="str">
        <f>PATRÓN!K29</f>
        <v>SALDO ACU.</v>
      </c>
      <c r="L29" s="20"/>
    </row>
    <row r="30" spans="1:12" ht="15.75" thickBot="1" x14ac:dyDescent="0.3">
      <c r="A30" s="20"/>
      <c r="B30" s="20"/>
      <c r="C30" s="20"/>
      <c r="D30" s="20"/>
      <c r="E30" s="20"/>
      <c r="F30" s="8" t="str">
        <f>PATRÓN!F30</f>
        <v>COMIDA</v>
      </c>
      <c r="G30" s="43">
        <f>ABRIL!K30</f>
        <v>0</v>
      </c>
      <c r="H30" s="48"/>
      <c r="I30" s="43">
        <f>'APUNTE DE GASTOS DE MAYO'!AH23</f>
        <v>0</v>
      </c>
      <c r="J30" s="43">
        <f>H30-I30</f>
        <v>0</v>
      </c>
      <c r="K30" s="45">
        <f>G30+J30</f>
        <v>0</v>
      </c>
      <c r="L30" s="20"/>
    </row>
    <row r="31" spans="1:12" ht="15.75" thickBot="1" x14ac:dyDescent="0.3">
      <c r="A31" s="20"/>
      <c r="B31" s="20"/>
      <c r="C31" s="20"/>
      <c r="D31" s="20"/>
      <c r="E31" s="20"/>
      <c r="F31" s="10" t="str">
        <f>PATRÓN!F31</f>
        <v>PRODUCTOS DE LIMPIEZA</v>
      </c>
      <c r="G31" s="43">
        <f>ABRIL!K31</f>
        <v>0</v>
      </c>
      <c r="H31" s="48"/>
      <c r="I31" s="43">
        <f>'APUNTE DE GASTOS DE MAYO'!AH24</f>
        <v>0</v>
      </c>
      <c r="J31" s="43">
        <f t="shared" ref="J31:J36" si="9">H31-I31</f>
        <v>0</v>
      </c>
      <c r="K31" s="45">
        <f t="shared" ref="K31:K36" si="10">G31+J31</f>
        <v>0</v>
      </c>
      <c r="L31" s="20"/>
    </row>
    <row r="32" spans="1:12" ht="15.75" thickBot="1" x14ac:dyDescent="0.3">
      <c r="A32" s="120" t="str">
        <f>PATRÓN!A32</f>
        <v>ESTADO DE LAS CUENTAS</v>
      </c>
      <c r="B32" s="121"/>
      <c r="C32" s="121"/>
      <c r="D32" s="122"/>
      <c r="E32" s="20"/>
      <c r="F32" s="10" t="str">
        <f>PATRÓN!F32</f>
        <v>OTROS</v>
      </c>
      <c r="G32" s="43">
        <f>ABRIL!K32</f>
        <v>0</v>
      </c>
      <c r="H32" s="48"/>
      <c r="I32" s="43">
        <f>'APUNTE DE GASTOS DE MAYO'!AH25</f>
        <v>0</v>
      </c>
      <c r="J32" s="43">
        <f t="shared" si="9"/>
        <v>0</v>
      </c>
      <c r="K32" s="45">
        <f t="shared" si="10"/>
        <v>0</v>
      </c>
      <c r="L32" s="20"/>
    </row>
    <row r="33" spans="1:12" ht="15.75" thickBot="1" x14ac:dyDescent="0.3">
      <c r="A33" s="20"/>
      <c r="B33" s="20"/>
      <c r="C33" s="20"/>
      <c r="D33" s="20"/>
      <c r="E33" s="20"/>
      <c r="F33" s="10" t="str">
        <f>PATRÓN!F33</f>
        <v>VESTIDO</v>
      </c>
      <c r="G33" s="43">
        <f>ABRIL!K33</f>
        <v>0</v>
      </c>
      <c r="H33" s="48"/>
      <c r="I33" s="43">
        <f>'APUNTE DE GASTOS DE MAYO'!AH26</f>
        <v>0</v>
      </c>
      <c r="J33" s="43">
        <f t="shared" si="9"/>
        <v>0</v>
      </c>
      <c r="K33" s="45">
        <f t="shared" si="10"/>
        <v>0</v>
      </c>
      <c r="L33" s="20"/>
    </row>
    <row r="34" spans="1:12" ht="15.75" thickBot="1" x14ac:dyDescent="0.3">
      <c r="A34" s="20"/>
      <c r="B34" s="20"/>
      <c r="C34" s="20"/>
      <c r="D34" s="20"/>
      <c r="E34" s="20"/>
      <c r="F34" s="10" t="str">
        <f>PATRÓN!F34</f>
        <v>CALZADO</v>
      </c>
      <c r="G34" s="43">
        <f>ABRIL!K34</f>
        <v>0</v>
      </c>
      <c r="H34" s="48"/>
      <c r="I34" s="43">
        <f>'APUNTE DE GASTOS DE MAYO'!AH27</f>
        <v>0</v>
      </c>
      <c r="J34" s="43">
        <f t="shared" si="9"/>
        <v>0</v>
      </c>
      <c r="K34" s="45">
        <f t="shared" si="10"/>
        <v>0</v>
      </c>
      <c r="L34" s="20"/>
    </row>
    <row r="35" spans="1:12" ht="15.75" thickBot="1" x14ac:dyDescent="0.3">
      <c r="A35" s="2" t="str">
        <f>PATRÓN!A35</f>
        <v>CONCEPTO</v>
      </c>
      <c r="B35" s="3" t="str">
        <f>PATRÓN!B35</f>
        <v>SALDO INICIO</v>
      </c>
      <c r="C35" s="3" t="str">
        <f>PATRÓN!C35</f>
        <v>ENTRADAS</v>
      </c>
      <c r="D35" s="4" t="str">
        <f>PATRÓN!D35</f>
        <v>SALDO FINAL</v>
      </c>
      <c r="E35" s="20"/>
      <c r="F35" s="10" t="str">
        <f>PATRÓN!F35</f>
        <v>MATERIAL ESCOLAR-LIBROS</v>
      </c>
      <c r="G35" s="43">
        <f>ABRIL!K35</f>
        <v>0</v>
      </c>
      <c r="H35" s="48"/>
      <c r="I35" s="43">
        <f>'APUNTE DE GASTOS DE MAYO'!AH28</f>
        <v>0</v>
      </c>
      <c r="J35" s="43">
        <f t="shared" si="9"/>
        <v>0</v>
      </c>
      <c r="K35" s="45">
        <f t="shared" si="10"/>
        <v>0</v>
      </c>
      <c r="L35" s="20"/>
    </row>
    <row r="36" spans="1:12" ht="15.75" thickBot="1" x14ac:dyDescent="0.3">
      <c r="A36" s="7" t="str">
        <f>PATRÓN!A36</f>
        <v>CUENTA COMÚN DE GASTOS</v>
      </c>
      <c r="B36" s="41">
        <f>ABRIL!D36</f>
        <v>0</v>
      </c>
      <c r="C36" s="41">
        <f>C25</f>
        <v>0</v>
      </c>
      <c r="D36" s="41">
        <f>B36+C36</f>
        <v>0</v>
      </c>
      <c r="E36" s="20"/>
      <c r="F36" s="12">
        <f>PATRÓN!F36</f>
        <v>0</v>
      </c>
      <c r="G36" s="43">
        <f>ABRIL!K36</f>
        <v>0</v>
      </c>
      <c r="H36" s="48"/>
      <c r="I36" s="43">
        <f>'APUNTE DE GASTOS DE MAYO'!AH29</f>
        <v>0</v>
      </c>
      <c r="J36" s="43">
        <f t="shared" si="9"/>
        <v>0</v>
      </c>
      <c r="K36" s="45">
        <f t="shared" si="10"/>
        <v>0</v>
      </c>
      <c r="L36" s="20"/>
    </row>
    <row r="37" spans="1:12" x14ac:dyDescent="0.25">
      <c r="A37" s="9" t="str">
        <f>PATRÓN!A37</f>
        <v>FONDO DE RESERVA</v>
      </c>
      <c r="B37" s="41">
        <f>ABRIL!D37</f>
        <v>0</v>
      </c>
      <c r="C37" s="41">
        <f t="shared" ref="C37:C39" si="11">C26</f>
        <v>0</v>
      </c>
      <c r="D37" s="41">
        <f t="shared" ref="D37:D39" si="12">B37+C37</f>
        <v>0</v>
      </c>
      <c r="E37" s="20"/>
      <c r="F37" s="20"/>
      <c r="G37" s="20"/>
      <c r="H37" s="92">
        <f>SUM(H30:H36)</f>
        <v>0</v>
      </c>
      <c r="I37" s="92">
        <f t="shared" ref="I37" si="13">SUM(I30:I36)</f>
        <v>0</v>
      </c>
      <c r="J37" s="92">
        <f t="shared" ref="J37" si="14">SUM(J30:J36)</f>
        <v>0</v>
      </c>
      <c r="K37" s="20"/>
      <c r="L37" s="20"/>
    </row>
    <row r="38" spans="1:12" ht="15.75" thickBot="1" x14ac:dyDescent="0.3">
      <c r="A38" s="9" t="str">
        <f>PATRÓN!A38</f>
        <v>AHORRO 1</v>
      </c>
      <c r="B38" s="41">
        <f>ABRIL!D38</f>
        <v>0</v>
      </c>
      <c r="C38" s="41">
        <f t="shared" si="11"/>
        <v>0</v>
      </c>
      <c r="D38" s="41">
        <f t="shared" si="12"/>
        <v>0</v>
      </c>
      <c r="E38" s="20"/>
      <c r="F38" s="20"/>
      <c r="G38" s="20"/>
      <c r="H38" s="20"/>
      <c r="I38" s="20"/>
      <c r="J38" s="20"/>
      <c r="K38" s="20"/>
      <c r="L38" s="20"/>
    </row>
    <row r="39" spans="1:12" ht="21.75" thickBot="1" x14ac:dyDescent="0.4">
      <c r="A39" s="9" t="str">
        <f>PATRÓN!A39</f>
        <v>AHORRO 2</v>
      </c>
      <c r="B39" s="41">
        <f>ABRIL!D39</f>
        <v>0</v>
      </c>
      <c r="C39" s="41">
        <f t="shared" si="11"/>
        <v>0</v>
      </c>
      <c r="D39" s="41">
        <f t="shared" si="12"/>
        <v>0</v>
      </c>
      <c r="E39" s="20"/>
      <c r="F39" s="15" t="str">
        <f>PATRÓN!F39</f>
        <v>OCIO-TELECO</v>
      </c>
      <c r="G39" s="5" t="str">
        <f>PATRÓN!G39</f>
        <v>SALDO A.</v>
      </c>
      <c r="H39" s="5" t="str">
        <f>PATRÓN!H39</f>
        <v>ESTIMA.</v>
      </c>
      <c r="I39" s="5" t="str">
        <f>PATRÓN!I39</f>
        <v>REAL</v>
      </c>
      <c r="J39" s="5" t="str">
        <f>PATRÓN!J39</f>
        <v>DIF</v>
      </c>
      <c r="K39" s="6" t="str">
        <f>PATRÓN!K39</f>
        <v>SALDO ACU.</v>
      </c>
      <c r="L39" s="20"/>
    </row>
    <row r="40" spans="1:12" ht="15.75" thickBot="1" x14ac:dyDescent="0.3">
      <c r="A40" s="9">
        <f>PATRÓN!A40</f>
        <v>0</v>
      </c>
      <c r="B40" s="9"/>
      <c r="C40" s="9"/>
      <c r="D40" s="9"/>
      <c r="E40" s="20"/>
      <c r="F40" s="8" t="str">
        <f>PATRÓN!F40</f>
        <v>VIAJES</v>
      </c>
      <c r="G40" s="43">
        <f>ABRIL!K40</f>
        <v>0</v>
      </c>
      <c r="H40" s="48"/>
      <c r="I40" s="43">
        <f>'APUNTE DE GASTOS DE MAYO'!AH33</f>
        <v>0</v>
      </c>
      <c r="J40" s="43">
        <f>H40-I40</f>
        <v>0</v>
      </c>
      <c r="K40" s="45">
        <f>G40+J40</f>
        <v>0</v>
      </c>
      <c r="L40" s="20"/>
    </row>
    <row r="41" spans="1:12" ht="15.75" thickBot="1" x14ac:dyDescent="0.3">
      <c r="A41" s="9">
        <f>PATRÓN!A41</f>
        <v>0</v>
      </c>
      <c r="B41" s="9"/>
      <c r="C41" s="9"/>
      <c r="D41" s="9"/>
      <c r="E41" s="20"/>
      <c r="F41" s="10" t="str">
        <f>PATRÓN!F41</f>
        <v>BARES-CINE-RESTAURANTES</v>
      </c>
      <c r="G41" s="43">
        <f>ABRIL!K41</f>
        <v>0</v>
      </c>
      <c r="H41" s="48"/>
      <c r="I41" s="43">
        <f>'APUNTE DE GASTOS DE MAYO'!AH34</f>
        <v>0</v>
      </c>
      <c r="J41" s="43">
        <f t="shared" ref="J41:J46" si="15">H41-I41</f>
        <v>0</v>
      </c>
      <c r="K41" s="45">
        <f t="shared" ref="K41:K46" si="16">G41+J41</f>
        <v>0</v>
      </c>
      <c r="L41" s="20"/>
    </row>
    <row r="42" spans="1:12" ht="15.75" thickBot="1" x14ac:dyDescent="0.3">
      <c r="A42" s="9">
        <f>PATRÓN!A42</f>
        <v>0</v>
      </c>
      <c r="B42" s="9"/>
      <c r="C42" s="9"/>
      <c r="D42" s="9"/>
      <c r="E42" s="20"/>
      <c r="F42" s="10">
        <f>PATRÓN!F42</f>
        <v>0</v>
      </c>
      <c r="G42" s="43">
        <f>ABRIL!K42</f>
        <v>0</v>
      </c>
      <c r="H42" s="48"/>
      <c r="I42" s="43">
        <f>'APUNTE DE GASTOS DE MAYO'!AH35</f>
        <v>0</v>
      </c>
      <c r="J42" s="43">
        <f t="shared" si="15"/>
        <v>0</v>
      </c>
      <c r="K42" s="45">
        <f t="shared" si="16"/>
        <v>0</v>
      </c>
      <c r="L42" s="20"/>
    </row>
    <row r="43" spans="1:12" ht="15.75" thickBot="1" x14ac:dyDescent="0.3">
      <c r="A43" s="20"/>
      <c r="B43" s="20"/>
      <c r="C43" s="20"/>
      <c r="D43" s="20"/>
      <c r="E43" s="20"/>
      <c r="F43" s="10">
        <f>PATRÓN!F43</f>
        <v>0</v>
      </c>
      <c r="G43" s="43">
        <f>ABRIL!K43</f>
        <v>0</v>
      </c>
      <c r="H43" s="48"/>
      <c r="I43" s="43">
        <f>'APUNTE DE GASTOS DE MAYO'!AH36</f>
        <v>0</v>
      </c>
      <c r="J43" s="43">
        <f t="shared" si="15"/>
        <v>0</v>
      </c>
      <c r="K43" s="45">
        <f t="shared" si="16"/>
        <v>0</v>
      </c>
      <c r="L43" s="20"/>
    </row>
    <row r="44" spans="1:12" ht="15.75" thickBot="1" x14ac:dyDescent="0.3">
      <c r="A44" s="20"/>
      <c r="B44" s="20"/>
      <c r="C44" s="20"/>
      <c r="D44" s="20"/>
      <c r="E44" s="20"/>
      <c r="F44" s="10">
        <f>PATRÓN!F44</f>
        <v>0</v>
      </c>
      <c r="G44" s="43">
        <f>ABRIL!K44</f>
        <v>0</v>
      </c>
      <c r="H44" s="48"/>
      <c r="I44" s="43">
        <f>'APUNTE DE GASTOS DE MAYO'!AH37</f>
        <v>0</v>
      </c>
      <c r="J44" s="43">
        <f t="shared" si="15"/>
        <v>0</v>
      </c>
      <c r="K44" s="45">
        <f t="shared" si="16"/>
        <v>0</v>
      </c>
      <c r="L44" s="20"/>
    </row>
    <row r="45" spans="1:12" ht="15.75" thickBot="1" x14ac:dyDescent="0.3">
      <c r="A45" s="20"/>
      <c r="B45" s="20"/>
      <c r="C45" s="20"/>
      <c r="D45" s="20"/>
      <c r="E45" s="20"/>
      <c r="F45" s="10">
        <f>PATRÓN!F45</f>
        <v>0</v>
      </c>
      <c r="G45" s="43">
        <f>ABRIL!K45</f>
        <v>0</v>
      </c>
      <c r="H45" s="48"/>
      <c r="I45" s="43">
        <f>'APUNTE DE GASTOS DE MAYO'!AH38</f>
        <v>0</v>
      </c>
      <c r="J45" s="43">
        <f t="shared" si="15"/>
        <v>0</v>
      </c>
      <c r="K45" s="45">
        <f t="shared" si="16"/>
        <v>0</v>
      </c>
      <c r="L45" s="20"/>
    </row>
    <row r="46" spans="1:12" ht="15.75" thickBot="1" x14ac:dyDescent="0.3">
      <c r="A46" s="20"/>
      <c r="B46" s="20"/>
      <c r="C46" s="20"/>
      <c r="D46" s="20"/>
      <c r="E46" s="20"/>
      <c r="F46" s="12">
        <f>PATRÓN!F46</f>
        <v>0</v>
      </c>
      <c r="G46" s="43">
        <f>ABRIL!K46</f>
        <v>0</v>
      </c>
      <c r="H46" s="48"/>
      <c r="I46" s="43">
        <f>'APUNTE DE GASTOS DE MAYO'!AH39</f>
        <v>0</v>
      </c>
      <c r="J46" s="43">
        <f t="shared" si="15"/>
        <v>0</v>
      </c>
      <c r="K46" s="45">
        <f t="shared" si="16"/>
        <v>0</v>
      </c>
      <c r="L46" s="20"/>
    </row>
    <row r="47" spans="1:12" x14ac:dyDescent="0.25">
      <c r="A47" s="20"/>
      <c r="B47" s="20"/>
      <c r="C47" s="20"/>
      <c r="D47" s="20"/>
      <c r="E47" s="20"/>
      <c r="F47" s="20"/>
      <c r="G47" s="20"/>
      <c r="H47" s="92">
        <f>SUM(H40:H46)</f>
        <v>0</v>
      </c>
      <c r="I47" s="92">
        <f t="shared" ref="I47" si="17">SUM(I40:I46)</f>
        <v>0</v>
      </c>
      <c r="J47" s="92">
        <f t="shared" ref="J47" si="18">SUM(J40:J46)</f>
        <v>0</v>
      </c>
      <c r="K47" s="20"/>
      <c r="L47" s="20"/>
    </row>
    <row r="48" spans="1:12" ht="15.75" thickBot="1" x14ac:dyDescent="0.3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</row>
    <row r="49" spans="1:12" ht="21.75" thickBot="1" x14ac:dyDescent="0.4">
      <c r="A49" s="20"/>
      <c r="B49" s="20"/>
      <c r="C49" s="20"/>
      <c r="D49" s="20"/>
      <c r="E49" s="20"/>
      <c r="F49" s="15" t="str">
        <f>PATRÓN!F49</f>
        <v>S. MÉDICOS-SEGUROS</v>
      </c>
      <c r="G49" s="5" t="str">
        <f>PATRÓN!G49</f>
        <v>SALDO A.</v>
      </c>
      <c r="H49" s="5" t="str">
        <f>PATRÓN!H49</f>
        <v>ESTIMA.</v>
      </c>
      <c r="I49" s="5" t="str">
        <f>PATRÓN!I49</f>
        <v>REAL</v>
      </c>
      <c r="J49" s="5" t="str">
        <f>PATRÓN!J49</f>
        <v>DIF</v>
      </c>
      <c r="K49" s="6" t="str">
        <f>PATRÓN!K49</f>
        <v>SALDO ACU.</v>
      </c>
      <c r="L49" s="20"/>
    </row>
    <row r="50" spans="1:12" ht="15.75" thickBot="1" x14ac:dyDescent="0.3">
      <c r="A50" s="20"/>
      <c r="B50" s="20"/>
      <c r="C50" s="20"/>
      <c r="D50" s="20"/>
      <c r="E50" s="20"/>
      <c r="F50" s="8" t="str">
        <f>PATRÓN!F50</f>
        <v>CONSULTAS MÉDICAS</v>
      </c>
      <c r="G50" s="43">
        <f>ABRIL!K50</f>
        <v>0</v>
      </c>
      <c r="H50" s="48"/>
      <c r="I50" s="43">
        <f>'APUNTE DE GASTOS DE MAYO'!AH43</f>
        <v>0</v>
      </c>
      <c r="J50" s="43">
        <f>H50-I50</f>
        <v>0</v>
      </c>
      <c r="K50" s="45">
        <f>G50+J50</f>
        <v>0</v>
      </c>
      <c r="L50" s="20"/>
    </row>
    <row r="51" spans="1:12" ht="15.75" thickBot="1" x14ac:dyDescent="0.3">
      <c r="A51" s="20"/>
      <c r="B51" s="20"/>
      <c r="C51" s="20"/>
      <c r="D51" s="20"/>
      <c r="E51" s="20"/>
      <c r="F51" s="10" t="str">
        <f>PATRÓN!F51</f>
        <v>MEDICAMENTOS</v>
      </c>
      <c r="G51" s="43">
        <f>ABRIL!K51</f>
        <v>0</v>
      </c>
      <c r="H51" s="48"/>
      <c r="I51" s="43">
        <f>'APUNTE DE GASTOS DE MAYO'!AH44</f>
        <v>0</v>
      </c>
      <c r="J51" s="43">
        <f t="shared" ref="J51:J56" si="19">H51-I51</f>
        <v>0</v>
      </c>
      <c r="K51" s="45">
        <f t="shared" ref="K51:K56" si="20">G51+J51</f>
        <v>0</v>
      </c>
      <c r="L51" s="20"/>
    </row>
    <row r="52" spans="1:12" ht="15.75" thickBot="1" x14ac:dyDescent="0.3">
      <c r="A52" s="20"/>
      <c r="B52" s="20"/>
      <c r="C52" s="20"/>
      <c r="D52" s="20"/>
      <c r="E52" s="20"/>
      <c r="F52" s="10" t="str">
        <f>PATRÓN!F52</f>
        <v>SEGURO DE VIDA 1</v>
      </c>
      <c r="G52" s="43">
        <f>ABRIL!K52</f>
        <v>0</v>
      </c>
      <c r="H52" s="48"/>
      <c r="I52" s="43">
        <f>'APUNTE DE GASTOS DE MAYO'!AH45</f>
        <v>0</v>
      </c>
      <c r="J52" s="43">
        <f t="shared" si="19"/>
        <v>0</v>
      </c>
      <c r="K52" s="45">
        <f t="shared" si="20"/>
        <v>0</v>
      </c>
      <c r="L52" s="20"/>
    </row>
    <row r="53" spans="1:12" ht="15.75" thickBot="1" x14ac:dyDescent="0.3">
      <c r="A53" s="20"/>
      <c r="B53" s="20"/>
      <c r="C53" s="20"/>
      <c r="D53" s="20"/>
      <c r="E53" s="20"/>
      <c r="F53" s="10" t="str">
        <f>PATRÓN!F53</f>
        <v>SEGURO DE VIDA 2</v>
      </c>
      <c r="G53" s="43">
        <f>ABRIL!K53</f>
        <v>0</v>
      </c>
      <c r="H53" s="48"/>
      <c r="I53" s="43">
        <f>'APUNTE DE GASTOS DE MAYO'!AH46</f>
        <v>0</v>
      </c>
      <c r="J53" s="43">
        <f t="shared" si="19"/>
        <v>0</v>
      </c>
      <c r="K53" s="45">
        <f t="shared" si="20"/>
        <v>0</v>
      </c>
      <c r="L53" s="20"/>
    </row>
    <row r="54" spans="1:12" ht="15.75" thickBot="1" x14ac:dyDescent="0.3">
      <c r="A54" s="20"/>
      <c r="B54" s="20"/>
      <c r="C54" s="20"/>
      <c r="D54" s="20"/>
      <c r="E54" s="20"/>
      <c r="F54" s="10">
        <f>PATRÓN!F54</f>
        <v>0</v>
      </c>
      <c r="G54" s="43">
        <f>ABRIL!K54</f>
        <v>0</v>
      </c>
      <c r="H54" s="48"/>
      <c r="I54" s="43">
        <f>'APUNTE DE GASTOS DE MAYO'!AH47</f>
        <v>0</v>
      </c>
      <c r="J54" s="43">
        <f t="shared" si="19"/>
        <v>0</v>
      </c>
      <c r="K54" s="45">
        <f t="shared" si="20"/>
        <v>0</v>
      </c>
      <c r="L54" s="20"/>
    </row>
    <row r="55" spans="1:12" ht="15.75" thickBot="1" x14ac:dyDescent="0.3">
      <c r="A55" s="20"/>
      <c r="B55" s="20"/>
      <c r="C55" s="20"/>
      <c r="D55" s="20"/>
      <c r="E55" s="20"/>
      <c r="F55" s="10">
        <f>PATRÓN!F55</f>
        <v>0</v>
      </c>
      <c r="G55" s="43">
        <f>ABRIL!K55</f>
        <v>0</v>
      </c>
      <c r="H55" s="48"/>
      <c r="I55" s="43">
        <f>'APUNTE DE GASTOS DE MAYO'!AH48</f>
        <v>0</v>
      </c>
      <c r="J55" s="43">
        <f t="shared" si="19"/>
        <v>0</v>
      </c>
      <c r="K55" s="45">
        <f t="shared" si="20"/>
        <v>0</v>
      </c>
      <c r="L55" s="20"/>
    </row>
    <row r="56" spans="1:12" ht="15.75" thickBot="1" x14ac:dyDescent="0.3">
      <c r="A56" s="20"/>
      <c r="B56" s="20"/>
      <c r="C56" s="20"/>
      <c r="D56" s="20"/>
      <c r="E56" s="20"/>
      <c r="F56" s="12">
        <f>PATRÓN!F56</f>
        <v>0</v>
      </c>
      <c r="G56" s="43">
        <f>ABRIL!K56</f>
        <v>0</v>
      </c>
      <c r="H56" s="48"/>
      <c r="I56" s="43">
        <f>'APUNTE DE GASTOS DE MAYO'!AH49</f>
        <v>0</v>
      </c>
      <c r="J56" s="43">
        <f t="shared" si="19"/>
        <v>0</v>
      </c>
      <c r="K56" s="45">
        <f t="shared" si="20"/>
        <v>0</v>
      </c>
      <c r="L56" s="20"/>
    </row>
    <row r="57" spans="1:12" x14ac:dyDescent="0.25">
      <c r="A57" s="20"/>
      <c r="B57" s="20"/>
      <c r="C57" s="20"/>
      <c r="D57" s="20"/>
      <c r="E57" s="20"/>
      <c r="F57" s="20"/>
      <c r="G57" s="20"/>
      <c r="H57" s="92">
        <f>SUM(H50:H56)</f>
        <v>0</v>
      </c>
      <c r="I57" s="92">
        <f t="shared" ref="I57" si="21">SUM(I50:I56)</f>
        <v>0</v>
      </c>
      <c r="J57" s="92">
        <f t="shared" ref="J57" si="22">SUM(J50:J56)</f>
        <v>0</v>
      </c>
      <c r="K57" s="20"/>
      <c r="L57" s="20"/>
    </row>
    <row r="58" spans="1:12" ht="15.75" thickBot="1" x14ac:dyDescent="0.3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</row>
    <row r="59" spans="1:12" ht="21.75" thickBot="1" x14ac:dyDescent="0.4">
      <c r="A59" s="20"/>
      <c r="B59" s="20"/>
      <c r="C59" s="20"/>
      <c r="D59" s="20"/>
      <c r="E59" s="20"/>
      <c r="F59" s="15" t="str">
        <f>PATRÓN!F59</f>
        <v>AHORRO-IMPUESTOS</v>
      </c>
      <c r="G59" s="5" t="str">
        <f>PATRÓN!G59</f>
        <v>SALDO A.</v>
      </c>
      <c r="H59" s="5" t="str">
        <f>PATRÓN!H59</f>
        <v>ESTIMA.</v>
      </c>
      <c r="I59" s="5" t="str">
        <f>PATRÓN!I59</f>
        <v>REAL</v>
      </c>
      <c r="J59" s="5" t="str">
        <f>PATRÓN!J59</f>
        <v>DIF</v>
      </c>
      <c r="K59" s="6" t="str">
        <f>PATRÓN!K59</f>
        <v>SALDO ACU.</v>
      </c>
      <c r="L59" s="20"/>
    </row>
    <row r="60" spans="1:12" ht="15.75" thickBot="1" x14ac:dyDescent="0.3">
      <c r="A60" s="20"/>
      <c r="B60" s="20"/>
      <c r="C60" s="20"/>
      <c r="D60" s="20"/>
      <c r="E60" s="20"/>
      <c r="F60" s="8" t="str">
        <f>PATRÓN!F60</f>
        <v>AHORRO 1</v>
      </c>
      <c r="G60" s="43">
        <f>ABRIL!K60</f>
        <v>0</v>
      </c>
      <c r="H60" s="48"/>
      <c r="I60" s="43">
        <f>'APUNTE DE GASTOS DE MAYO'!AH53</f>
        <v>0</v>
      </c>
      <c r="J60" s="43">
        <f>H60-I60</f>
        <v>0</v>
      </c>
      <c r="K60" s="45">
        <f>G60+J60</f>
        <v>0</v>
      </c>
      <c r="L60" s="20"/>
    </row>
    <row r="61" spans="1:12" ht="15.75" thickBot="1" x14ac:dyDescent="0.3">
      <c r="A61" s="20"/>
      <c r="B61" s="20"/>
      <c r="C61" s="20"/>
      <c r="D61" s="20"/>
      <c r="E61" s="20"/>
      <c r="F61" s="10" t="str">
        <f>PATRÓN!F61</f>
        <v>AHORRO 2</v>
      </c>
      <c r="G61" s="43">
        <f>ABRIL!K61</f>
        <v>0</v>
      </c>
      <c r="H61" s="48"/>
      <c r="I61" s="43">
        <f>'APUNTE DE GASTOS DE MAYO'!AH54</f>
        <v>0</v>
      </c>
      <c r="J61" s="43">
        <f t="shared" ref="J61:J66" si="23">H61-I61</f>
        <v>0</v>
      </c>
      <c r="K61" s="45">
        <f t="shared" ref="K61:K66" si="24">G61+J61</f>
        <v>0</v>
      </c>
      <c r="L61" s="20"/>
    </row>
    <row r="62" spans="1:12" ht="15.75" thickBot="1" x14ac:dyDescent="0.3">
      <c r="A62" s="20"/>
      <c r="B62" s="20"/>
      <c r="C62" s="20"/>
      <c r="D62" s="20"/>
      <c r="E62" s="20"/>
      <c r="F62" s="10" t="str">
        <f>PATRÓN!F62</f>
        <v>HACIENDA 1</v>
      </c>
      <c r="G62" s="43">
        <f>ABRIL!K62</f>
        <v>0</v>
      </c>
      <c r="H62" s="48"/>
      <c r="I62" s="43">
        <f>'APUNTE DE GASTOS DE MAYO'!AH55</f>
        <v>0</v>
      </c>
      <c r="J62" s="43">
        <f t="shared" si="23"/>
        <v>0</v>
      </c>
      <c r="K62" s="45">
        <f t="shared" si="24"/>
        <v>0</v>
      </c>
      <c r="L62" s="20"/>
    </row>
    <row r="63" spans="1:12" ht="15.75" thickBot="1" x14ac:dyDescent="0.3">
      <c r="A63" s="20"/>
      <c r="B63" s="20"/>
      <c r="C63" s="20"/>
      <c r="D63" s="20"/>
      <c r="E63" s="20"/>
      <c r="F63" s="10" t="str">
        <f>PATRÓN!F63</f>
        <v>HACIENDA 2</v>
      </c>
      <c r="G63" s="43">
        <f>ABRIL!K63</f>
        <v>0</v>
      </c>
      <c r="H63" s="48"/>
      <c r="I63" s="43">
        <f>'APUNTE DE GASTOS DE MAYO'!AH56</f>
        <v>0</v>
      </c>
      <c r="J63" s="43">
        <f t="shared" si="23"/>
        <v>0</v>
      </c>
      <c r="K63" s="45">
        <f t="shared" si="24"/>
        <v>0</v>
      </c>
      <c r="L63" s="20"/>
    </row>
    <row r="64" spans="1:12" ht="15.75" thickBot="1" x14ac:dyDescent="0.3">
      <c r="A64" s="20"/>
      <c r="B64" s="20"/>
      <c r="C64" s="20"/>
      <c r="D64" s="20"/>
      <c r="E64" s="20"/>
      <c r="F64" s="10" t="str">
        <f>PATRÓN!F64</f>
        <v>IBI</v>
      </c>
      <c r="G64" s="43">
        <f>ABRIL!K64</f>
        <v>0</v>
      </c>
      <c r="H64" s="48"/>
      <c r="I64" s="43">
        <f>'APUNTE DE GASTOS DE MAYO'!AH57</f>
        <v>0</v>
      </c>
      <c r="J64" s="43">
        <f t="shared" si="23"/>
        <v>0</v>
      </c>
      <c r="K64" s="45">
        <f t="shared" si="24"/>
        <v>0</v>
      </c>
      <c r="L64" s="20"/>
    </row>
    <row r="65" spans="1:12" ht="15.75" thickBot="1" x14ac:dyDescent="0.3">
      <c r="A65" s="20"/>
      <c r="B65" s="20"/>
      <c r="C65" s="20"/>
      <c r="D65" s="20"/>
      <c r="E65" s="20"/>
      <c r="F65" s="10" t="str">
        <f>PATRÓN!F65</f>
        <v>IMPUESTO COCHE 1</v>
      </c>
      <c r="G65" s="43">
        <f>ABRIL!K65</f>
        <v>0</v>
      </c>
      <c r="H65" s="48"/>
      <c r="I65" s="43">
        <f>'APUNTE DE GASTOS DE MAYO'!AH58</f>
        <v>0</v>
      </c>
      <c r="J65" s="43">
        <f t="shared" si="23"/>
        <v>0</v>
      </c>
      <c r="K65" s="45">
        <f t="shared" si="24"/>
        <v>0</v>
      </c>
      <c r="L65" s="20"/>
    </row>
    <row r="66" spans="1:12" ht="15.75" thickBot="1" x14ac:dyDescent="0.3">
      <c r="A66" s="20"/>
      <c r="B66" s="20"/>
      <c r="C66" s="20"/>
      <c r="D66" s="20"/>
      <c r="E66" s="20"/>
      <c r="F66" s="12" t="str">
        <f>PATRÓN!F66</f>
        <v>IMPUESTO COCHE 2</v>
      </c>
      <c r="G66" s="43">
        <f>ABRIL!K66</f>
        <v>0</v>
      </c>
      <c r="H66" s="48"/>
      <c r="I66" s="43">
        <f>'APUNTE DE GASTOS DE MAYO'!AH59</f>
        <v>0</v>
      </c>
      <c r="J66" s="43">
        <f t="shared" si="23"/>
        <v>0</v>
      </c>
      <c r="K66" s="45">
        <f t="shared" si="24"/>
        <v>0</v>
      </c>
      <c r="L66" s="20"/>
    </row>
    <row r="67" spans="1:12" x14ac:dyDescent="0.25">
      <c r="A67" s="20"/>
      <c r="B67" s="20"/>
      <c r="C67" s="20"/>
      <c r="D67" s="20"/>
      <c r="E67" s="20"/>
      <c r="F67" s="20"/>
      <c r="G67" s="20"/>
      <c r="H67" s="92">
        <f>SUM(H60:H66)</f>
        <v>0</v>
      </c>
      <c r="I67" s="92">
        <f t="shared" ref="I67" si="25">SUM(I60:I66)</f>
        <v>0</v>
      </c>
      <c r="J67" s="92">
        <f t="shared" ref="J67" si="26">SUM(J60:J66)</f>
        <v>0</v>
      </c>
      <c r="K67" s="20"/>
      <c r="L67" s="20"/>
    </row>
    <row r="68" spans="1:12" ht="15.75" thickBot="1" x14ac:dyDescent="0.3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</row>
    <row r="69" spans="1:12" ht="21.75" thickBot="1" x14ac:dyDescent="0.4">
      <c r="A69" s="20"/>
      <c r="B69" s="20"/>
      <c r="C69" s="20"/>
      <c r="D69" s="20"/>
      <c r="E69" s="20"/>
      <c r="F69" s="15" t="str">
        <f>PATRÓN!F69</f>
        <v>OTROS</v>
      </c>
      <c r="G69" s="5" t="str">
        <f>PATRÓN!G69</f>
        <v>SALDO A.</v>
      </c>
      <c r="H69" s="5" t="str">
        <f>PATRÓN!H69</f>
        <v>ESTIMA.</v>
      </c>
      <c r="I69" s="5" t="str">
        <f>PATRÓN!I69</f>
        <v>REAL</v>
      </c>
      <c r="J69" s="5" t="str">
        <f>PATRÓN!J69</f>
        <v>DIF</v>
      </c>
      <c r="K69" s="6" t="str">
        <f>PATRÓN!K69</f>
        <v>SALDO ACU.</v>
      </c>
      <c r="L69" s="20"/>
    </row>
    <row r="70" spans="1:12" ht="15.75" thickBot="1" x14ac:dyDescent="0.3">
      <c r="A70" s="20"/>
      <c r="B70" s="20"/>
      <c r="C70" s="20"/>
      <c r="D70" s="20"/>
      <c r="E70" s="20"/>
      <c r="F70" s="8" t="str">
        <f>PATRÓN!F70</f>
        <v>GASOIL</v>
      </c>
      <c r="G70" s="43">
        <f>ABRIL!K70</f>
        <v>0</v>
      </c>
      <c r="H70" s="48"/>
      <c r="I70" s="43">
        <f>'APUNTE DE GASTOS DE MAYO'!AH63</f>
        <v>0</v>
      </c>
      <c r="J70" s="43">
        <f>H70-I70</f>
        <v>0</v>
      </c>
      <c r="K70" s="45">
        <f>G70+J70</f>
        <v>0</v>
      </c>
      <c r="L70" s="20"/>
    </row>
    <row r="71" spans="1:12" ht="15.75" thickBot="1" x14ac:dyDescent="0.3">
      <c r="A71" s="20"/>
      <c r="B71" s="20"/>
      <c r="C71" s="20"/>
      <c r="D71" s="20"/>
      <c r="E71" s="20"/>
      <c r="F71" s="10" t="str">
        <f>PATRÓN!F71</f>
        <v>GASTO DESAYUNO Y OTROS 1</v>
      </c>
      <c r="G71" s="43">
        <f>ABRIL!K71</f>
        <v>0</v>
      </c>
      <c r="H71" s="48"/>
      <c r="I71" s="43">
        <f>'APUNTE DE GASTOS DE MAYO'!AH64</f>
        <v>0</v>
      </c>
      <c r="J71" s="43">
        <f t="shared" ref="J71:J76" si="27">H71-I71</f>
        <v>0</v>
      </c>
      <c r="K71" s="45">
        <f t="shared" ref="K71:K76" si="28">G71+J71</f>
        <v>0</v>
      </c>
      <c r="L71" s="20"/>
    </row>
    <row r="72" spans="1:12" ht="15.75" thickBot="1" x14ac:dyDescent="0.3">
      <c r="A72" s="20"/>
      <c r="B72" s="20"/>
      <c r="C72" s="20"/>
      <c r="D72" s="20"/>
      <c r="E72" s="20"/>
      <c r="F72" s="10" t="str">
        <f>PATRÓN!F72</f>
        <v>GASTO DESAYUNO Y OTROS 2</v>
      </c>
      <c r="G72" s="43">
        <f>ABRIL!K72</f>
        <v>0</v>
      </c>
      <c r="H72" s="48"/>
      <c r="I72" s="43">
        <f>'APUNTE DE GASTOS DE MAYO'!AH65</f>
        <v>0</v>
      </c>
      <c r="J72" s="43">
        <f t="shared" si="27"/>
        <v>0</v>
      </c>
      <c r="K72" s="45">
        <f t="shared" si="28"/>
        <v>0</v>
      </c>
      <c r="L72" s="20"/>
    </row>
    <row r="73" spans="1:12" ht="15.75" thickBot="1" x14ac:dyDescent="0.3">
      <c r="A73" s="20"/>
      <c r="B73" s="20"/>
      <c r="C73" s="20"/>
      <c r="D73" s="20"/>
      <c r="E73" s="20"/>
      <c r="F73" s="10" t="str">
        <f>PATRÓN!F73</f>
        <v>AMPA</v>
      </c>
      <c r="G73" s="43">
        <f>ABRIL!K73</f>
        <v>0</v>
      </c>
      <c r="H73" s="48"/>
      <c r="I73" s="43">
        <f>'APUNTE DE GASTOS DE MAYO'!AH66</f>
        <v>0</v>
      </c>
      <c r="J73" s="43">
        <f t="shared" si="27"/>
        <v>0</v>
      </c>
      <c r="K73" s="45">
        <f t="shared" si="28"/>
        <v>0</v>
      </c>
      <c r="L73" s="20"/>
    </row>
    <row r="74" spans="1:12" ht="15.75" thickBot="1" x14ac:dyDescent="0.3">
      <c r="A74" s="20"/>
      <c r="B74" s="20"/>
      <c r="C74" s="20"/>
      <c r="D74" s="20"/>
      <c r="E74" s="20"/>
      <c r="F74" s="10" t="str">
        <f>PATRÓN!F74</f>
        <v>ACTIVIDADES EXTRAESCOLARES H1</v>
      </c>
      <c r="G74" s="43">
        <f>ABRIL!K74</f>
        <v>0</v>
      </c>
      <c r="H74" s="48"/>
      <c r="I74" s="43">
        <f>'APUNTE DE GASTOS DE MAYO'!AH67</f>
        <v>0</v>
      </c>
      <c r="J74" s="43">
        <f t="shared" si="27"/>
        <v>0</v>
      </c>
      <c r="K74" s="45">
        <f t="shared" si="28"/>
        <v>0</v>
      </c>
      <c r="L74" s="20"/>
    </row>
    <row r="75" spans="1:12" ht="15.75" thickBot="1" x14ac:dyDescent="0.3">
      <c r="A75" s="20"/>
      <c r="B75" s="20"/>
      <c r="C75" s="20"/>
      <c r="D75" s="20"/>
      <c r="E75" s="20"/>
      <c r="F75" s="10" t="str">
        <f>PATRÓN!F75</f>
        <v>ACTIVIDADES EXTRAESCOLARES H2</v>
      </c>
      <c r="G75" s="43">
        <f>ABRIL!K75</f>
        <v>0</v>
      </c>
      <c r="H75" s="48"/>
      <c r="I75" s="43">
        <f>'APUNTE DE GASTOS DE MAYO'!AH68</f>
        <v>0</v>
      </c>
      <c r="J75" s="43">
        <f t="shared" si="27"/>
        <v>0</v>
      </c>
      <c r="K75" s="45">
        <f t="shared" si="28"/>
        <v>0</v>
      </c>
      <c r="L75" s="20"/>
    </row>
    <row r="76" spans="1:12" ht="15.75" thickBot="1" x14ac:dyDescent="0.3">
      <c r="A76" s="20"/>
      <c r="B76" s="20"/>
      <c r="C76" s="20"/>
      <c r="D76" s="20"/>
      <c r="E76" s="20"/>
      <c r="F76" s="12" t="str">
        <f>PATRÓN!F76</f>
        <v>FONDO DE RESERVA</v>
      </c>
      <c r="G76" s="43">
        <f>ABRIL!K76</f>
        <v>0</v>
      </c>
      <c r="H76" s="48"/>
      <c r="I76" s="43">
        <f>'APUNTE DE GASTOS DE MAYO'!AH69</f>
        <v>0</v>
      </c>
      <c r="J76" s="43">
        <f t="shared" si="27"/>
        <v>0</v>
      </c>
      <c r="K76" s="45">
        <f t="shared" si="28"/>
        <v>0</v>
      </c>
      <c r="L76" s="20"/>
    </row>
    <row r="77" spans="1:12" x14ac:dyDescent="0.25">
      <c r="A77" s="20"/>
      <c r="B77" s="20"/>
      <c r="C77" s="20"/>
      <c r="D77" s="20"/>
      <c r="E77" s="20"/>
      <c r="F77" s="20"/>
      <c r="G77" s="20"/>
      <c r="H77" s="92">
        <f>SUM(H70:H76)</f>
        <v>0</v>
      </c>
      <c r="I77" s="92">
        <f t="shared" ref="I77" si="29">SUM(I70:I76)</f>
        <v>0</v>
      </c>
      <c r="J77" s="92">
        <f t="shared" ref="J77" si="30">SUM(J70:J76)</f>
        <v>0</v>
      </c>
      <c r="K77" s="20"/>
      <c r="L77" s="20"/>
    </row>
    <row r="78" spans="1:12" x14ac:dyDescent="0.2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</row>
  </sheetData>
  <sheetProtection password="F79E" sheet="1" objects="1" scenarios="1"/>
  <mergeCells count="6">
    <mergeCell ref="A32:D32"/>
    <mergeCell ref="A2:D3"/>
    <mergeCell ref="F2:F3"/>
    <mergeCell ref="A6:D6"/>
    <mergeCell ref="F6:K6"/>
    <mergeCell ref="A19:D1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topLeftCell="A64" workbookViewId="0">
      <selection activeCell="H77" sqref="H77:J77"/>
    </sheetView>
  </sheetViews>
  <sheetFormatPr baseColWidth="10" defaultColWidth="9.140625" defaultRowHeight="15" x14ac:dyDescent="0.25"/>
  <cols>
    <col min="1" max="1" width="31" style="1" customWidth="1"/>
    <col min="2" max="2" width="21.85546875" style="1" customWidth="1"/>
    <col min="3" max="3" width="20" style="1" customWidth="1"/>
    <col min="4" max="4" width="16.7109375" style="1" customWidth="1"/>
    <col min="5" max="5" width="9.140625" style="1"/>
    <col min="6" max="6" width="36.42578125" style="1" customWidth="1"/>
    <col min="7" max="7" width="7.85546875" style="1" customWidth="1"/>
    <col min="8" max="8" width="9.5703125" style="1" customWidth="1"/>
    <col min="9" max="11" width="9.140625" style="1"/>
  </cols>
  <sheetData>
    <row r="1" spans="1:12" ht="15.75" thickBot="1" x14ac:dyDescent="0.3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x14ac:dyDescent="0.25">
      <c r="A2" s="100" t="str">
        <f>PATRÓN!A2</f>
        <v>PRESUPUESTO FAMILIAR 2015</v>
      </c>
      <c r="B2" s="101"/>
      <c r="C2" s="101"/>
      <c r="D2" s="102"/>
      <c r="E2" s="20"/>
      <c r="F2" s="118" t="s">
        <v>53</v>
      </c>
      <c r="G2" s="20"/>
      <c r="H2" s="20"/>
      <c r="I2" s="20"/>
      <c r="J2" s="20"/>
      <c r="K2" s="20"/>
      <c r="L2" s="20"/>
    </row>
    <row r="3" spans="1:12" ht="15.75" thickBot="1" x14ac:dyDescent="0.3">
      <c r="A3" s="103"/>
      <c r="B3" s="104"/>
      <c r="C3" s="104"/>
      <c r="D3" s="105"/>
      <c r="E3" s="20"/>
      <c r="F3" s="119"/>
      <c r="G3" s="20"/>
      <c r="H3" s="20"/>
      <c r="I3" s="20"/>
      <c r="J3" s="20"/>
      <c r="K3" s="20"/>
      <c r="L3" s="20"/>
    </row>
    <row r="4" spans="1:12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5.75" thickBot="1" x14ac:dyDescent="0.3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2" ht="15.75" thickBot="1" x14ac:dyDescent="0.3">
      <c r="A6" s="123" t="str">
        <f>PATRÓN!A6</f>
        <v>INGRESOS</v>
      </c>
      <c r="B6" s="124"/>
      <c r="C6" s="124"/>
      <c r="D6" s="125"/>
      <c r="E6" s="20"/>
      <c r="F6" s="126" t="str">
        <f>PATRÓN!F6</f>
        <v>GASTOS</v>
      </c>
      <c r="G6" s="127"/>
      <c r="H6" s="127"/>
      <c r="I6" s="127"/>
      <c r="J6" s="127"/>
      <c r="K6" s="128"/>
      <c r="L6" s="20"/>
    </row>
    <row r="7" spans="1:12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2" ht="15.75" thickBot="1" x14ac:dyDescent="0.3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</row>
    <row r="9" spans="1:12" ht="21.75" thickBot="1" x14ac:dyDescent="0.4">
      <c r="A9" s="19" t="str">
        <f>PATRÓN!A9</f>
        <v>CONCEPTO</v>
      </c>
      <c r="B9" s="54" t="str">
        <f>PATRÓN!B9</f>
        <v>CANTIDAD ESTIMADA</v>
      </c>
      <c r="C9" s="54" t="str">
        <f>PATRÓN!C9</f>
        <v>CANTIDAD REAL</v>
      </c>
      <c r="D9" s="54" t="str">
        <f>PATRÓN!D9</f>
        <v>DIFERENCIA</v>
      </c>
      <c r="E9" s="20"/>
      <c r="F9" s="15" t="str">
        <f>PATRÓN!F9</f>
        <v>GASTOS CASA</v>
      </c>
      <c r="G9" s="5" t="str">
        <f>PATRÓN!G9</f>
        <v>SALDO A.</v>
      </c>
      <c r="H9" s="5" t="str">
        <f>PATRÓN!H9</f>
        <v>ESTIMA.</v>
      </c>
      <c r="I9" s="5" t="str">
        <f>PATRÓN!I9</f>
        <v>REAL</v>
      </c>
      <c r="J9" s="5" t="str">
        <f>PATRÓN!J9</f>
        <v>DIF</v>
      </c>
      <c r="K9" s="6" t="str">
        <f>PATRÓN!K9</f>
        <v>SALDO ACU.</v>
      </c>
      <c r="L9" s="20"/>
    </row>
    <row r="10" spans="1:12" ht="15.75" thickBot="1" x14ac:dyDescent="0.3">
      <c r="A10" s="7">
        <f>PATRÓN!A10</f>
        <v>0</v>
      </c>
      <c r="B10" s="36"/>
      <c r="C10" s="36"/>
      <c r="D10" s="33">
        <f>C10-B10</f>
        <v>0</v>
      </c>
      <c r="E10" s="20"/>
      <c r="F10" s="16">
        <f>PATRÓN!F10</f>
        <v>0</v>
      </c>
      <c r="G10" s="43">
        <f>MAYO!K10</f>
        <v>0</v>
      </c>
      <c r="H10" s="48"/>
      <c r="I10" s="43">
        <f>'APUNTE DE GASTOS DE JUNIO'!AH3</f>
        <v>0</v>
      </c>
      <c r="J10" s="43">
        <f>H10-I10</f>
        <v>0</v>
      </c>
      <c r="K10" s="45">
        <f>G10+J10</f>
        <v>0</v>
      </c>
      <c r="L10" s="20"/>
    </row>
    <row r="11" spans="1:12" ht="15.75" thickBot="1" x14ac:dyDescent="0.3">
      <c r="A11" s="9">
        <f>PATRÓN!A11</f>
        <v>0</v>
      </c>
      <c r="B11" s="37"/>
      <c r="C11" s="37"/>
      <c r="D11" s="33">
        <f t="shared" ref="D11:D16" si="0">C11-B11</f>
        <v>0</v>
      </c>
      <c r="E11" s="20"/>
      <c r="F11" s="17" t="str">
        <f>PATRÓN!F11</f>
        <v>LUZ</v>
      </c>
      <c r="G11" s="43">
        <f>MAYO!K11</f>
        <v>0</v>
      </c>
      <c r="H11" s="48"/>
      <c r="I11" s="43">
        <f>'APUNTE DE GASTOS DE JUNIO'!AH4</f>
        <v>0</v>
      </c>
      <c r="J11" s="43">
        <f t="shared" ref="J11:J16" si="1">H11-I11</f>
        <v>0</v>
      </c>
      <c r="K11" s="45">
        <f t="shared" ref="K11:K16" si="2">G11+J11</f>
        <v>0</v>
      </c>
      <c r="L11" s="20"/>
    </row>
    <row r="12" spans="1:12" ht="15.75" thickBot="1" x14ac:dyDescent="0.3">
      <c r="A12" s="9">
        <f>PATRÓN!A12</f>
        <v>0</v>
      </c>
      <c r="B12" s="37"/>
      <c r="C12" s="37"/>
      <c r="D12" s="33">
        <f t="shared" si="0"/>
        <v>0</v>
      </c>
      <c r="E12" s="20"/>
      <c r="F12" s="17" t="str">
        <f>PATRÓN!F12</f>
        <v>AGUA</v>
      </c>
      <c r="G12" s="43">
        <f>MAYO!K12</f>
        <v>0</v>
      </c>
      <c r="H12" s="48"/>
      <c r="I12" s="43">
        <f>'APUNTE DE GASTOS DE JUNIO'!AH5</f>
        <v>0</v>
      </c>
      <c r="J12" s="43">
        <f t="shared" si="1"/>
        <v>0</v>
      </c>
      <c r="K12" s="45">
        <f t="shared" si="2"/>
        <v>0</v>
      </c>
      <c r="L12" s="20"/>
    </row>
    <row r="13" spans="1:12" ht="15.75" thickBot="1" x14ac:dyDescent="0.3">
      <c r="A13" s="9">
        <f>PATRÓN!A13</f>
        <v>0</v>
      </c>
      <c r="B13" s="37"/>
      <c r="C13" s="37"/>
      <c r="D13" s="33">
        <f t="shared" si="0"/>
        <v>0</v>
      </c>
      <c r="E13" s="20"/>
      <c r="F13" s="17">
        <f>PATRÓN!F13</f>
        <v>0</v>
      </c>
      <c r="G13" s="43">
        <f>MAYO!K13</f>
        <v>0</v>
      </c>
      <c r="H13" s="48"/>
      <c r="I13" s="43">
        <f>'APUNTE DE GASTOS DE JUNIO'!AH6</f>
        <v>0</v>
      </c>
      <c r="J13" s="43">
        <f t="shared" si="1"/>
        <v>0</v>
      </c>
      <c r="K13" s="45">
        <f t="shared" si="2"/>
        <v>0</v>
      </c>
      <c r="L13" s="20"/>
    </row>
    <row r="14" spans="1:12" ht="15.75" thickBot="1" x14ac:dyDescent="0.3">
      <c r="A14" s="9">
        <f>PATRÓN!A14</f>
        <v>0</v>
      </c>
      <c r="B14" s="37"/>
      <c r="C14" s="37"/>
      <c r="D14" s="33">
        <f t="shared" si="0"/>
        <v>0</v>
      </c>
      <c r="E14" s="20"/>
      <c r="F14" s="17" t="str">
        <f>PATRÓN!F14</f>
        <v>MANTENIMIENTO</v>
      </c>
      <c r="G14" s="43">
        <f>MAYO!K14</f>
        <v>0</v>
      </c>
      <c r="H14" s="48"/>
      <c r="I14" s="43">
        <f>'APUNTE DE GASTOS DE JUNIO'!AH7</f>
        <v>0</v>
      </c>
      <c r="J14" s="43">
        <f t="shared" si="1"/>
        <v>0</v>
      </c>
      <c r="K14" s="45">
        <f t="shared" si="2"/>
        <v>0</v>
      </c>
      <c r="L14" s="20"/>
    </row>
    <row r="15" spans="1:12" ht="15.75" thickBot="1" x14ac:dyDescent="0.3">
      <c r="A15" s="9" t="str">
        <f>PATRÓN!A15</f>
        <v>REMANENTE MES ANTERIOR</v>
      </c>
      <c r="B15" s="40">
        <f>MAYO!C25</f>
        <v>0</v>
      </c>
      <c r="C15" s="40">
        <f>B15</f>
        <v>0</v>
      </c>
      <c r="D15" s="33">
        <f t="shared" si="0"/>
        <v>0</v>
      </c>
      <c r="E15" s="20"/>
      <c r="F15" s="17">
        <f>PATRÓN!F15</f>
        <v>0</v>
      </c>
      <c r="G15" s="43">
        <f>MAYO!K15</f>
        <v>0</v>
      </c>
      <c r="H15" s="48"/>
      <c r="I15" s="43">
        <f>'APUNTE DE GASTOS DE JUNIO'!AH8</f>
        <v>0</v>
      </c>
      <c r="J15" s="43">
        <f t="shared" si="1"/>
        <v>0</v>
      </c>
      <c r="K15" s="45">
        <f t="shared" si="2"/>
        <v>0</v>
      </c>
      <c r="L15" s="20"/>
    </row>
    <row r="16" spans="1:12" ht="15.75" thickBot="1" x14ac:dyDescent="0.3">
      <c r="A16" s="9" t="str">
        <f>PATRÓN!A16</f>
        <v>FONDO DE RESERVA</v>
      </c>
      <c r="B16" s="37"/>
      <c r="C16" s="37"/>
      <c r="D16" s="33">
        <f t="shared" si="0"/>
        <v>0</v>
      </c>
      <c r="E16" s="20"/>
      <c r="F16" s="18">
        <f>PATRÓN!F16</f>
        <v>0</v>
      </c>
      <c r="G16" s="43">
        <f>MAYO!K16</f>
        <v>0</v>
      </c>
      <c r="H16" s="48"/>
      <c r="I16" s="43">
        <f>'APUNTE DE GASTOS DE JUNIO'!AH9</f>
        <v>0</v>
      </c>
      <c r="J16" s="43">
        <f t="shared" si="1"/>
        <v>0</v>
      </c>
      <c r="K16" s="45">
        <f t="shared" si="2"/>
        <v>0</v>
      </c>
      <c r="L16" s="20"/>
    </row>
    <row r="17" spans="1:12" x14ac:dyDescent="0.25">
      <c r="A17" s="20"/>
      <c r="B17" s="35">
        <f>SUM(B10:B16)</f>
        <v>0</v>
      </c>
      <c r="C17" s="35">
        <f>SUM(C10:C16)</f>
        <v>0</v>
      </c>
      <c r="D17" s="34">
        <f>SUM(D10:D16)</f>
        <v>0</v>
      </c>
      <c r="E17" s="20"/>
      <c r="F17" s="20"/>
      <c r="G17" s="20"/>
      <c r="H17" s="92">
        <f>SUM(H10:H16)</f>
        <v>0</v>
      </c>
      <c r="I17" s="92">
        <f t="shared" ref="I17:J17" si="3">SUM(I10:I16)</f>
        <v>0</v>
      </c>
      <c r="J17" s="92">
        <f t="shared" si="3"/>
        <v>0</v>
      </c>
      <c r="K17" s="20"/>
      <c r="L17" s="20"/>
    </row>
    <row r="18" spans="1:12" ht="15.75" thickBot="1" x14ac:dyDescent="0.3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</row>
    <row r="19" spans="1:12" ht="21.75" thickBot="1" x14ac:dyDescent="0.4">
      <c r="A19" s="129" t="str">
        <f>PATRÓN!A19</f>
        <v>RESULTADO DEL MES</v>
      </c>
      <c r="B19" s="130"/>
      <c r="C19" s="130"/>
      <c r="D19" s="131"/>
      <c r="E19" s="20"/>
      <c r="F19" s="15" t="str">
        <f>PATRÓN!F19</f>
        <v>VEHÍCULOS</v>
      </c>
      <c r="G19" s="5" t="str">
        <f>PATRÓN!G19</f>
        <v>SALDO A.</v>
      </c>
      <c r="H19" s="5" t="str">
        <f>PATRÓN!H19</f>
        <v>ESTIMA.</v>
      </c>
      <c r="I19" s="5" t="str">
        <f>PATRÓN!I19</f>
        <v>REAL</v>
      </c>
      <c r="J19" s="5" t="str">
        <f>PATRÓN!J19</f>
        <v>DIF</v>
      </c>
      <c r="K19" s="6" t="str">
        <f>PATRÓN!K19</f>
        <v>SALDO ACU.</v>
      </c>
      <c r="L19" s="20"/>
    </row>
    <row r="20" spans="1:12" ht="15.75" thickBot="1" x14ac:dyDescent="0.3">
      <c r="A20" s="20"/>
      <c r="B20" s="20"/>
      <c r="C20" s="20"/>
      <c r="D20" s="20"/>
      <c r="E20" s="20"/>
      <c r="F20" s="16">
        <f>PATRÓN!F20</f>
        <v>0</v>
      </c>
      <c r="G20" s="43">
        <f>MAYO!K20</f>
        <v>0</v>
      </c>
      <c r="H20" s="48"/>
      <c r="I20" s="43">
        <f>'APUNTE DE GASTOS DE JUNIO'!AH13</f>
        <v>0</v>
      </c>
      <c r="J20" s="43">
        <f>H20-I20</f>
        <v>0</v>
      </c>
      <c r="K20" s="45">
        <f>G20+J20</f>
        <v>0</v>
      </c>
      <c r="L20" s="20"/>
    </row>
    <row r="21" spans="1:12" ht="15.75" thickBot="1" x14ac:dyDescent="0.3">
      <c r="A21" s="20"/>
      <c r="B21" s="20"/>
      <c r="C21" s="20"/>
      <c r="D21" s="20"/>
      <c r="E21" s="20"/>
      <c r="F21" s="17">
        <f>PATRÓN!F21</f>
        <v>0</v>
      </c>
      <c r="G21" s="43">
        <f>MAYO!K21</f>
        <v>0</v>
      </c>
      <c r="H21" s="48"/>
      <c r="I21" s="43">
        <f>'APUNTE DE GASTOS DE JUNIO'!AH14</f>
        <v>0</v>
      </c>
      <c r="J21" s="43">
        <f t="shared" ref="J21:J26" si="4">H21-I21</f>
        <v>0</v>
      </c>
      <c r="K21" s="45">
        <f t="shared" ref="K21:K26" si="5">G21+J21</f>
        <v>0</v>
      </c>
      <c r="L21" s="20"/>
    </row>
    <row r="22" spans="1:12" ht="15.75" thickBot="1" x14ac:dyDescent="0.3">
      <c r="A22" s="2" t="str">
        <f>PATRÓN!A22</f>
        <v>CONCEPTO</v>
      </c>
      <c r="B22" s="3" t="str">
        <f>PATRÓN!B22</f>
        <v>CANTIDAD ESTIMADA</v>
      </c>
      <c r="C22" s="3" t="str">
        <f>PATRÓN!C22</f>
        <v>CANTIDAD REAL</v>
      </c>
      <c r="D22" s="4" t="str">
        <f>PATRÓN!D22</f>
        <v>DIFERENCIA</v>
      </c>
      <c r="E22" s="20"/>
      <c r="F22" s="17">
        <f>PATRÓN!F22</f>
        <v>0</v>
      </c>
      <c r="G22" s="43">
        <f>MAYO!K22</f>
        <v>0</v>
      </c>
      <c r="H22" s="48"/>
      <c r="I22" s="43">
        <f>'APUNTE DE GASTOS DE JUNIO'!AH15</f>
        <v>0</v>
      </c>
      <c r="J22" s="43">
        <f t="shared" si="4"/>
        <v>0</v>
      </c>
      <c r="K22" s="45">
        <f t="shared" si="5"/>
        <v>0</v>
      </c>
      <c r="L22" s="20"/>
    </row>
    <row r="23" spans="1:12" ht="15.75" thickBot="1" x14ac:dyDescent="0.3">
      <c r="A23" s="7" t="str">
        <f>PATRÓN!A23</f>
        <v>INGRESOS</v>
      </c>
      <c r="B23" s="36">
        <f>B17</f>
        <v>0</v>
      </c>
      <c r="C23" s="36">
        <f>C17</f>
        <v>0</v>
      </c>
      <c r="D23" s="41">
        <f>C23-B23</f>
        <v>0</v>
      </c>
      <c r="E23" s="20"/>
      <c r="F23" s="17">
        <f>PATRÓN!F23</f>
        <v>0</v>
      </c>
      <c r="G23" s="43">
        <f>MAYO!K23</f>
        <v>0</v>
      </c>
      <c r="H23" s="48"/>
      <c r="I23" s="43">
        <f>'APUNTE DE GASTOS DE JUNIO'!AH16</f>
        <v>0</v>
      </c>
      <c r="J23" s="43">
        <f t="shared" si="4"/>
        <v>0</v>
      </c>
      <c r="K23" s="45">
        <f t="shared" si="5"/>
        <v>0</v>
      </c>
      <c r="L23" s="20"/>
    </row>
    <row r="24" spans="1:12" ht="15.75" thickBot="1" x14ac:dyDescent="0.3">
      <c r="A24" s="9" t="str">
        <f>PATRÓN!A24</f>
        <v>GASTOS</v>
      </c>
      <c r="B24" s="37">
        <f>H17+H27+H37+H47+H57+H67+H77</f>
        <v>0</v>
      </c>
      <c r="C24" s="37">
        <f>I17+I27+I37+I47+I57+I67+I77</f>
        <v>0</v>
      </c>
      <c r="D24" s="40">
        <f t="shared" ref="D24" si="6">B24-C24</f>
        <v>0</v>
      </c>
      <c r="E24" s="20"/>
      <c r="F24" s="17">
        <f>PATRÓN!F24</f>
        <v>0</v>
      </c>
      <c r="G24" s="43">
        <f>MAYO!K24</f>
        <v>0</v>
      </c>
      <c r="H24" s="48"/>
      <c r="I24" s="43">
        <f>'APUNTE DE GASTOS DE JUNIO'!AH17</f>
        <v>0</v>
      </c>
      <c r="J24" s="43">
        <f t="shared" si="4"/>
        <v>0</v>
      </c>
      <c r="K24" s="45">
        <f t="shared" si="5"/>
        <v>0</v>
      </c>
      <c r="L24" s="20"/>
    </row>
    <row r="25" spans="1:12" ht="15.75" thickBot="1" x14ac:dyDescent="0.3">
      <c r="A25" s="9" t="str">
        <f>PATRÓN!A25</f>
        <v>REMANENTE DEL MES</v>
      </c>
      <c r="B25" s="42">
        <f>B23-B24</f>
        <v>0</v>
      </c>
      <c r="C25" s="42">
        <f>C23-C24</f>
        <v>0</v>
      </c>
      <c r="D25" s="9"/>
      <c r="E25" s="20"/>
      <c r="F25" s="17">
        <f>PATRÓN!F25</f>
        <v>0</v>
      </c>
      <c r="G25" s="43">
        <f>MAYO!K25</f>
        <v>0</v>
      </c>
      <c r="H25" s="48"/>
      <c r="I25" s="43">
        <f>'APUNTE DE GASTOS DE JUNIO'!AH18</f>
        <v>0</v>
      </c>
      <c r="J25" s="43">
        <f t="shared" si="4"/>
        <v>0</v>
      </c>
      <c r="K25" s="45">
        <f t="shared" si="5"/>
        <v>0</v>
      </c>
      <c r="L25" s="20"/>
    </row>
    <row r="26" spans="1:12" ht="15.75" thickBot="1" x14ac:dyDescent="0.3">
      <c r="A26" s="9">
        <f>PATRÓN!A26</f>
        <v>0</v>
      </c>
      <c r="B26" s="37"/>
      <c r="C26" s="37"/>
      <c r="D26" s="9"/>
      <c r="E26" s="20"/>
      <c r="F26" s="18">
        <f>PATRÓN!F26</f>
        <v>0</v>
      </c>
      <c r="G26" s="43">
        <f>MAYO!K26</f>
        <v>0</v>
      </c>
      <c r="H26" s="48"/>
      <c r="I26" s="43">
        <f>'APUNTE DE GASTOS DE JUNIO'!AH19</f>
        <v>0</v>
      </c>
      <c r="J26" s="43">
        <f t="shared" si="4"/>
        <v>0</v>
      </c>
      <c r="K26" s="45">
        <f t="shared" si="5"/>
        <v>0</v>
      </c>
      <c r="L26" s="20"/>
    </row>
    <row r="27" spans="1:12" x14ac:dyDescent="0.25">
      <c r="A27" s="9">
        <f>PATRÓN!A27</f>
        <v>0</v>
      </c>
      <c r="B27" s="37"/>
      <c r="C27" s="37"/>
      <c r="D27" s="9"/>
      <c r="E27" s="20"/>
      <c r="F27" s="20"/>
      <c r="G27" s="20"/>
      <c r="H27" s="92">
        <f>SUM(H20:H26)</f>
        <v>0</v>
      </c>
      <c r="I27" s="92">
        <f t="shared" ref="I27" si="7">SUM(I20:I26)</f>
        <v>0</v>
      </c>
      <c r="J27" s="92">
        <f t="shared" ref="J27" si="8">SUM(J20:J26)</f>
        <v>0</v>
      </c>
      <c r="K27" s="20"/>
      <c r="L27" s="20"/>
    </row>
    <row r="28" spans="1:12" ht="15.75" thickBot="1" x14ac:dyDescent="0.3">
      <c r="A28" s="9">
        <f>PATRÓN!A28</f>
        <v>0</v>
      </c>
      <c r="B28" s="37"/>
      <c r="C28" s="37"/>
      <c r="D28" s="9"/>
      <c r="E28" s="20"/>
      <c r="F28" s="20"/>
      <c r="G28" s="20"/>
      <c r="H28" s="20"/>
      <c r="I28" s="20"/>
      <c r="J28" s="20"/>
      <c r="K28" s="20"/>
      <c r="L28" s="20"/>
    </row>
    <row r="29" spans="1:12" ht="21.75" thickBot="1" x14ac:dyDescent="0.4">
      <c r="A29" s="9">
        <f>PATRÓN!A29</f>
        <v>0</v>
      </c>
      <c r="B29" s="37"/>
      <c r="C29" s="37"/>
      <c r="D29" s="9"/>
      <c r="E29" s="20"/>
      <c r="F29" s="15" t="str">
        <f>PATRÓN!F29</f>
        <v>GASTOS FAMILIA</v>
      </c>
      <c r="G29" s="5" t="str">
        <f>PATRÓN!G29</f>
        <v>SALDO A.</v>
      </c>
      <c r="H29" s="5" t="str">
        <f>PATRÓN!H29</f>
        <v>ESTIMA.</v>
      </c>
      <c r="I29" s="5" t="str">
        <f>PATRÓN!I29</f>
        <v>REAL</v>
      </c>
      <c r="J29" s="5" t="str">
        <f>PATRÓN!J29</f>
        <v>DIF</v>
      </c>
      <c r="K29" s="6" t="str">
        <f>PATRÓN!K29</f>
        <v>SALDO ACU.</v>
      </c>
      <c r="L29" s="20"/>
    </row>
    <row r="30" spans="1:12" ht="15.75" thickBot="1" x14ac:dyDescent="0.3">
      <c r="A30" s="20"/>
      <c r="B30" s="20"/>
      <c r="C30" s="20"/>
      <c r="D30" s="20"/>
      <c r="E30" s="20"/>
      <c r="F30" s="8" t="str">
        <f>PATRÓN!F30</f>
        <v>COMIDA</v>
      </c>
      <c r="G30" s="43">
        <f>MAYO!K30</f>
        <v>0</v>
      </c>
      <c r="H30" s="48"/>
      <c r="I30" s="43">
        <f>'APUNTE DE GASTOS DE JUNIO'!AH23</f>
        <v>0</v>
      </c>
      <c r="J30" s="43">
        <f>H30-I30</f>
        <v>0</v>
      </c>
      <c r="K30" s="45">
        <f>G30+J30</f>
        <v>0</v>
      </c>
      <c r="L30" s="20"/>
    </row>
    <row r="31" spans="1:12" ht="15.75" thickBot="1" x14ac:dyDescent="0.3">
      <c r="A31" s="20"/>
      <c r="B31" s="20"/>
      <c r="C31" s="20"/>
      <c r="D31" s="20"/>
      <c r="E31" s="20"/>
      <c r="F31" s="10" t="str">
        <f>PATRÓN!F31</f>
        <v>PRODUCTOS DE LIMPIEZA</v>
      </c>
      <c r="G31" s="43">
        <f>MAYO!K31</f>
        <v>0</v>
      </c>
      <c r="H31" s="48"/>
      <c r="I31" s="43">
        <f>'APUNTE DE GASTOS DE JUNIO'!AH24</f>
        <v>0</v>
      </c>
      <c r="J31" s="43">
        <f t="shared" ref="J31:J36" si="9">H31-I31</f>
        <v>0</v>
      </c>
      <c r="K31" s="45">
        <f t="shared" ref="K31:K36" si="10">G31+J31</f>
        <v>0</v>
      </c>
      <c r="L31" s="20"/>
    </row>
    <row r="32" spans="1:12" ht="15.75" thickBot="1" x14ac:dyDescent="0.3">
      <c r="A32" s="120" t="str">
        <f>PATRÓN!A32</f>
        <v>ESTADO DE LAS CUENTAS</v>
      </c>
      <c r="B32" s="121"/>
      <c r="C32" s="121"/>
      <c r="D32" s="122"/>
      <c r="E32" s="20"/>
      <c r="F32" s="10" t="str">
        <f>PATRÓN!F32</f>
        <v>OTROS</v>
      </c>
      <c r="G32" s="43">
        <f>MAYO!K32</f>
        <v>0</v>
      </c>
      <c r="H32" s="48"/>
      <c r="I32" s="43">
        <f>'APUNTE DE GASTOS DE JUNIO'!AH25</f>
        <v>0</v>
      </c>
      <c r="J32" s="43">
        <f t="shared" si="9"/>
        <v>0</v>
      </c>
      <c r="K32" s="45">
        <f t="shared" si="10"/>
        <v>0</v>
      </c>
      <c r="L32" s="20"/>
    </row>
    <row r="33" spans="1:12" ht="15.75" thickBot="1" x14ac:dyDescent="0.3">
      <c r="A33" s="20"/>
      <c r="B33" s="20"/>
      <c r="C33" s="20"/>
      <c r="D33" s="20"/>
      <c r="E33" s="20"/>
      <c r="F33" s="10" t="str">
        <f>PATRÓN!F33</f>
        <v>VESTIDO</v>
      </c>
      <c r="G33" s="43">
        <f>MAYO!K33</f>
        <v>0</v>
      </c>
      <c r="H33" s="48"/>
      <c r="I33" s="43">
        <f>'APUNTE DE GASTOS DE JUNIO'!AH26</f>
        <v>0</v>
      </c>
      <c r="J33" s="43">
        <f t="shared" si="9"/>
        <v>0</v>
      </c>
      <c r="K33" s="45">
        <f t="shared" si="10"/>
        <v>0</v>
      </c>
      <c r="L33" s="20"/>
    </row>
    <row r="34" spans="1:12" ht="15.75" thickBot="1" x14ac:dyDescent="0.3">
      <c r="A34" s="20"/>
      <c r="B34" s="20"/>
      <c r="C34" s="20"/>
      <c r="D34" s="20"/>
      <c r="E34" s="20"/>
      <c r="F34" s="10" t="str">
        <f>PATRÓN!F34</f>
        <v>CALZADO</v>
      </c>
      <c r="G34" s="43">
        <f>MAYO!K34</f>
        <v>0</v>
      </c>
      <c r="H34" s="48"/>
      <c r="I34" s="43">
        <f>'APUNTE DE GASTOS DE JUNIO'!AH27</f>
        <v>0</v>
      </c>
      <c r="J34" s="43">
        <f t="shared" si="9"/>
        <v>0</v>
      </c>
      <c r="K34" s="45">
        <f t="shared" si="10"/>
        <v>0</v>
      </c>
      <c r="L34" s="20"/>
    </row>
    <row r="35" spans="1:12" ht="15.75" thickBot="1" x14ac:dyDescent="0.3">
      <c r="A35" s="2" t="str">
        <f>PATRÓN!A35</f>
        <v>CONCEPTO</v>
      </c>
      <c r="B35" s="3" t="str">
        <f>PATRÓN!B35</f>
        <v>SALDO INICIO</v>
      </c>
      <c r="C35" s="3" t="str">
        <f>PATRÓN!C35</f>
        <v>ENTRADAS</v>
      </c>
      <c r="D35" s="4" t="str">
        <f>PATRÓN!D35</f>
        <v>SALDO FINAL</v>
      </c>
      <c r="E35" s="20"/>
      <c r="F35" s="10" t="str">
        <f>PATRÓN!F35</f>
        <v>MATERIAL ESCOLAR-LIBROS</v>
      </c>
      <c r="G35" s="43">
        <f>MAYO!K35</f>
        <v>0</v>
      </c>
      <c r="H35" s="48"/>
      <c r="I35" s="43">
        <f>'APUNTE DE GASTOS DE JUNIO'!AH28</f>
        <v>0</v>
      </c>
      <c r="J35" s="43">
        <f t="shared" si="9"/>
        <v>0</v>
      </c>
      <c r="K35" s="45">
        <f t="shared" si="10"/>
        <v>0</v>
      </c>
      <c r="L35" s="20"/>
    </row>
    <row r="36" spans="1:12" ht="15.75" thickBot="1" x14ac:dyDescent="0.3">
      <c r="A36" s="7" t="str">
        <f>PATRÓN!A36</f>
        <v>CUENTA COMÚN DE GASTOS</v>
      </c>
      <c r="B36" s="41">
        <f>MAYO!D36</f>
        <v>0</v>
      </c>
      <c r="C36" s="41">
        <f>C25</f>
        <v>0</v>
      </c>
      <c r="D36" s="41">
        <f>B36+C36</f>
        <v>0</v>
      </c>
      <c r="E36" s="20"/>
      <c r="F36" s="12">
        <f>PATRÓN!F36</f>
        <v>0</v>
      </c>
      <c r="G36" s="43">
        <f>MAYO!K36</f>
        <v>0</v>
      </c>
      <c r="H36" s="48"/>
      <c r="I36" s="43">
        <f>'APUNTE DE GASTOS DE JUNIO'!AH29</f>
        <v>0</v>
      </c>
      <c r="J36" s="43">
        <f t="shared" si="9"/>
        <v>0</v>
      </c>
      <c r="K36" s="45">
        <f t="shared" si="10"/>
        <v>0</v>
      </c>
      <c r="L36" s="20"/>
    </row>
    <row r="37" spans="1:12" x14ac:dyDescent="0.25">
      <c r="A37" s="9" t="str">
        <f>PATRÓN!A37</f>
        <v>FONDO DE RESERVA</v>
      </c>
      <c r="B37" s="41">
        <f>MAYO!D37</f>
        <v>0</v>
      </c>
      <c r="C37" s="41">
        <f t="shared" ref="C37:C39" si="11">C26</f>
        <v>0</v>
      </c>
      <c r="D37" s="41">
        <f t="shared" ref="D37:D39" si="12">B37+C37</f>
        <v>0</v>
      </c>
      <c r="E37" s="20"/>
      <c r="F37" s="20"/>
      <c r="G37" s="20"/>
      <c r="H37" s="92">
        <f>SUM(H30:H36)</f>
        <v>0</v>
      </c>
      <c r="I37" s="92">
        <f t="shared" ref="I37" si="13">SUM(I30:I36)</f>
        <v>0</v>
      </c>
      <c r="J37" s="92">
        <f t="shared" ref="J37" si="14">SUM(J30:J36)</f>
        <v>0</v>
      </c>
      <c r="K37" s="20"/>
      <c r="L37" s="20"/>
    </row>
    <row r="38" spans="1:12" ht="15.75" thickBot="1" x14ac:dyDescent="0.3">
      <c r="A38" s="9" t="str">
        <f>PATRÓN!A38</f>
        <v>AHORRO 1</v>
      </c>
      <c r="B38" s="41">
        <f>MAYO!D38</f>
        <v>0</v>
      </c>
      <c r="C38" s="41">
        <f t="shared" si="11"/>
        <v>0</v>
      </c>
      <c r="D38" s="41">
        <f t="shared" si="12"/>
        <v>0</v>
      </c>
      <c r="E38" s="20"/>
      <c r="F38" s="20"/>
      <c r="G38" s="20"/>
      <c r="H38" s="20"/>
      <c r="I38" s="20"/>
      <c r="J38" s="20"/>
      <c r="K38" s="20"/>
      <c r="L38" s="20"/>
    </row>
    <row r="39" spans="1:12" ht="21.75" thickBot="1" x14ac:dyDescent="0.4">
      <c r="A39" s="9" t="str">
        <f>PATRÓN!A39</f>
        <v>AHORRO 2</v>
      </c>
      <c r="B39" s="41">
        <f>MAYO!D39</f>
        <v>0</v>
      </c>
      <c r="C39" s="41">
        <f t="shared" si="11"/>
        <v>0</v>
      </c>
      <c r="D39" s="41">
        <f t="shared" si="12"/>
        <v>0</v>
      </c>
      <c r="E39" s="20"/>
      <c r="F39" s="15" t="str">
        <f>PATRÓN!F39</f>
        <v>OCIO-TELECO</v>
      </c>
      <c r="G39" s="5" t="str">
        <f>PATRÓN!G39</f>
        <v>SALDO A.</v>
      </c>
      <c r="H39" s="5" t="str">
        <f>PATRÓN!H39</f>
        <v>ESTIMA.</v>
      </c>
      <c r="I39" s="5" t="str">
        <f>PATRÓN!I39</f>
        <v>REAL</v>
      </c>
      <c r="J39" s="5" t="str">
        <f>PATRÓN!J39</f>
        <v>DIF</v>
      </c>
      <c r="K39" s="6" t="str">
        <f>PATRÓN!K39</f>
        <v>SALDO ACU.</v>
      </c>
      <c r="L39" s="20"/>
    </row>
    <row r="40" spans="1:12" ht="15.75" thickBot="1" x14ac:dyDescent="0.3">
      <c r="A40" s="9">
        <f>PATRÓN!A40</f>
        <v>0</v>
      </c>
      <c r="B40" s="9"/>
      <c r="C40" s="9"/>
      <c r="D40" s="9"/>
      <c r="E40" s="20"/>
      <c r="F40" s="8" t="str">
        <f>PATRÓN!F40</f>
        <v>VIAJES</v>
      </c>
      <c r="G40" s="43">
        <f>MAYO!K40</f>
        <v>0</v>
      </c>
      <c r="H40" s="48"/>
      <c r="I40" s="43">
        <f>'APUNTE DE GASTOS DE JUNIO'!AH33</f>
        <v>0</v>
      </c>
      <c r="J40" s="43">
        <f>H40-I40</f>
        <v>0</v>
      </c>
      <c r="K40" s="45">
        <f>G40+J40</f>
        <v>0</v>
      </c>
      <c r="L40" s="20"/>
    </row>
    <row r="41" spans="1:12" ht="15.75" thickBot="1" x14ac:dyDescent="0.3">
      <c r="A41" s="9">
        <f>PATRÓN!A41</f>
        <v>0</v>
      </c>
      <c r="B41" s="9"/>
      <c r="C41" s="9"/>
      <c r="D41" s="9"/>
      <c r="E41" s="20"/>
      <c r="F41" s="10" t="str">
        <f>PATRÓN!F41</f>
        <v>BARES-CINE-RESTAURANTES</v>
      </c>
      <c r="G41" s="43">
        <f>MAYO!K41</f>
        <v>0</v>
      </c>
      <c r="H41" s="48"/>
      <c r="I41" s="43">
        <f>'APUNTE DE GASTOS DE JUNIO'!AH34</f>
        <v>0</v>
      </c>
      <c r="J41" s="43">
        <f t="shared" ref="J41:J46" si="15">H41-I41</f>
        <v>0</v>
      </c>
      <c r="K41" s="45">
        <f t="shared" ref="K41:K46" si="16">G41+J41</f>
        <v>0</v>
      </c>
      <c r="L41" s="20"/>
    </row>
    <row r="42" spans="1:12" ht="15.75" thickBot="1" x14ac:dyDescent="0.3">
      <c r="A42" s="9">
        <f>PATRÓN!A42</f>
        <v>0</v>
      </c>
      <c r="B42" s="9"/>
      <c r="C42" s="9"/>
      <c r="D42" s="9"/>
      <c r="E42" s="20"/>
      <c r="F42" s="10">
        <f>PATRÓN!F42</f>
        <v>0</v>
      </c>
      <c r="G42" s="43">
        <f>MAYO!K42</f>
        <v>0</v>
      </c>
      <c r="H42" s="48"/>
      <c r="I42" s="43">
        <f>'APUNTE DE GASTOS DE JUNIO'!AH35</f>
        <v>0</v>
      </c>
      <c r="J42" s="43">
        <f t="shared" si="15"/>
        <v>0</v>
      </c>
      <c r="K42" s="45">
        <f t="shared" si="16"/>
        <v>0</v>
      </c>
      <c r="L42" s="20"/>
    </row>
    <row r="43" spans="1:12" ht="15.75" thickBot="1" x14ac:dyDescent="0.3">
      <c r="A43" s="20"/>
      <c r="B43" s="20"/>
      <c r="C43" s="20"/>
      <c r="D43" s="20"/>
      <c r="E43" s="20"/>
      <c r="F43" s="10">
        <f>PATRÓN!F43</f>
        <v>0</v>
      </c>
      <c r="G43" s="43">
        <f>MAYO!K43</f>
        <v>0</v>
      </c>
      <c r="H43" s="48"/>
      <c r="I43" s="43">
        <f>'APUNTE DE GASTOS DE JUNIO'!AH36</f>
        <v>0</v>
      </c>
      <c r="J43" s="43">
        <f t="shared" si="15"/>
        <v>0</v>
      </c>
      <c r="K43" s="45">
        <f t="shared" si="16"/>
        <v>0</v>
      </c>
      <c r="L43" s="20"/>
    </row>
    <row r="44" spans="1:12" ht="15.75" thickBot="1" x14ac:dyDescent="0.3">
      <c r="A44" s="20"/>
      <c r="B44" s="20"/>
      <c r="C44" s="20"/>
      <c r="D44" s="20"/>
      <c r="E44" s="20"/>
      <c r="F44" s="10">
        <f>PATRÓN!F44</f>
        <v>0</v>
      </c>
      <c r="G44" s="43">
        <f>MAYO!K44</f>
        <v>0</v>
      </c>
      <c r="H44" s="48"/>
      <c r="I44" s="43">
        <f>'APUNTE DE GASTOS DE JUNIO'!AH37</f>
        <v>0</v>
      </c>
      <c r="J44" s="43">
        <f t="shared" si="15"/>
        <v>0</v>
      </c>
      <c r="K44" s="45">
        <f t="shared" si="16"/>
        <v>0</v>
      </c>
      <c r="L44" s="20"/>
    </row>
    <row r="45" spans="1:12" ht="15.75" thickBot="1" x14ac:dyDescent="0.3">
      <c r="A45" s="20"/>
      <c r="B45" s="20"/>
      <c r="C45" s="20"/>
      <c r="D45" s="20"/>
      <c r="E45" s="20"/>
      <c r="F45" s="10">
        <f>PATRÓN!F45</f>
        <v>0</v>
      </c>
      <c r="G45" s="43">
        <f>MAYO!K45</f>
        <v>0</v>
      </c>
      <c r="H45" s="48"/>
      <c r="I45" s="43">
        <f>'APUNTE DE GASTOS DE JUNIO'!AH38</f>
        <v>0</v>
      </c>
      <c r="J45" s="43">
        <f t="shared" si="15"/>
        <v>0</v>
      </c>
      <c r="K45" s="45">
        <f t="shared" si="16"/>
        <v>0</v>
      </c>
      <c r="L45" s="20"/>
    </row>
    <row r="46" spans="1:12" ht="15.75" thickBot="1" x14ac:dyDescent="0.3">
      <c r="A46" s="20"/>
      <c r="B46" s="20"/>
      <c r="C46" s="20"/>
      <c r="D46" s="20"/>
      <c r="E46" s="20"/>
      <c r="F46" s="12">
        <f>PATRÓN!F46</f>
        <v>0</v>
      </c>
      <c r="G46" s="43">
        <f>MAYO!K46</f>
        <v>0</v>
      </c>
      <c r="H46" s="48"/>
      <c r="I46" s="43">
        <f>'APUNTE DE GASTOS DE JUNIO'!AH39</f>
        <v>0</v>
      </c>
      <c r="J46" s="43">
        <f t="shared" si="15"/>
        <v>0</v>
      </c>
      <c r="K46" s="45">
        <f t="shared" si="16"/>
        <v>0</v>
      </c>
      <c r="L46" s="20"/>
    </row>
    <row r="47" spans="1:12" x14ac:dyDescent="0.25">
      <c r="A47" s="20"/>
      <c r="B47" s="20"/>
      <c r="C47" s="20"/>
      <c r="D47" s="20"/>
      <c r="E47" s="20"/>
      <c r="F47" s="20"/>
      <c r="G47" s="20"/>
      <c r="H47" s="92">
        <f>SUM(H40:H46)</f>
        <v>0</v>
      </c>
      <c r="I47" s="92">
        <f t="shared" ref="I47" si="17">SUM(I40:I46)</f>
        <v>0</v>
      </c>
      <c r="J47" s="92">
        <f t="shared" ref="J47" si="18">SUM(J40:J46)</f>
        <v>0</v>
      </c>
      <c r="K47" s="20"/>
      <c r="L47" s="20"/>
    </row>
    <row r="48" spans="1:12" ht="15.75" thickBot="1" x14ac:dyDescent="0.3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</row>
    <row r="49" spans="1:12" ht="21.75" thickBot="1" x14ac:dyDescent="0.4">
      <c r="A49" s="20"/>
      <c r="B49" s="20"/>
      <c r="C49" s="20"/>
      <c r="D49" s="20"/>
      <c r="E49" s="20"/>
      <c r="F49" s="15" t="str">
        <f>PATRÓN!F49</f>
        <v>S. MÉDICOS-SEGUROS</v>
      </c>
      <c r="G49" s="5" t="str">
        <f>PATRÓN!G49</f>
        <v>SALDO A.</v>
      </c>
      <c r="H49" s="5" t="str">
        <f>PATRÓN!H49</f>
        <v>ESTIMA.</v>
      </c>
      <c r="I49" s="5" t="str">
        <f>PATRÓN!I49</f>
        <v>REAL</v>
      </c>
      <c r="J49" s="5" t="str">
        <f>PATRÓN!J49</f>
        <v>DIF</v>
      </c>
      <c r="K49" s="6" t="str">
        <f>PATRÓN!K49</f>
        <v>SALDO ACU.</v>
      </c>
      <c r="L49" s="20"/>
    </row>
    <row r="50" spans="1:12" ht="15.75" thickBot="1" x14ac:dyDescent="0.3">
      <c r="A50" s="20"/>
      <c r="B50" s="20"/>
      <c r="C50" s="20"/>
      <c r="D50" s="20"/>
      <c r="E50" s="20"/>
      <c r="F50" s="8" t="str">
        <f>PATRÓN!F50</f>
        <v>CONSULTAS MÉDICAS</v>
      </c>
      <c r="G50" s="43">
        <f>MAYO!K50</f>
        <v>0</v>
      </c>
      <c r="H50" s="48"/>
      <c r="I50" s="43">
        <f>'APUNTE DE GASTOS DE JUNIO'!AH43</f>
        <v>0</v>
      </c>
      <c r="J50" s="43">
        <f>H50-I50</f>
        <v>0</v>
      </c>
      <c r="K50" s="45">
        <f>G50+J50</f>
        <v>0</v>
      </c>
      <c r="L50" s="20"/>
    </row>
    <row r="51" spans="1:12" ht="15.75" thickBot="1" x14ac:dyDescent="0.3">
      <c r="A51" s="20"/>
      <c r="B51" s="20"/>
      <c r="C51" s="20"/>
      <c r="D51" s="20"/>
      <c r="E51" s="20"/>
      <c r="F51" s="10" t="str">
        <f>PATRÓN!F51</f>
        <v>MEDICAMENTOS</v>
      </c>
      <c r="G51" s="43">
        <f>MAYO!K51</f>
        <v>0</v>
      </c>
      <c r="H51" s="48"/>
      <c r="I51" s="43">
        <f>'APUNTE DE GASTOS DE JUNIO'!AH44</f>
        <v>0</v>
      </c>
      <c r="J51" s="43">
        <f t="shared" ref="J51:J56" si="19">H51-I51</f>
        <v>0</v>
      </c>
      <c r="K51" s="45">
        <f t="shared" ref="K51:K56" si="20">G51+J51</f>
        <v>0</v>
      </c>
      <c r="L51" s="20"/>
    </row>
    <row r="52" spans="1:12" ht="15.75" thickBot="1" x14ac:dyDescent="0.3">
      <c r="A52" s="20"/>
      <c r="B52" s="20"/>
      <c r="C52" s="20"/>
      <c r="D52" s="20"/>
      <c r="E52" s="20"/>
      <c r="F52" s="10" t="str">
        <f>PATRÓN!F52</f>
        <v>SEGURO DE VIDA 1</v>
      </c>
      <c r="G52" s="43">
        <f>MAYO!K52</f>
        <v>0</v>
      </c>
      <c r="H52" s="48"/>
      <c r="I52" s="43">
        <f>'APUNTE DE GASTOS DE JUNIO'!AH45</f>
        <v>0</v>
      </c>
      <c r="J52" s="43">
        <f t="shared" si="19"/>
        <v>0</v>
      </c>
      <c r="K52" s="45">
        <f t="shared" si="20"/>
        <v>0</v>
      </c>
      <c r="L52" s="20"/>
    </row>
    <row r="53" spans="1:12" ht="15.75" thickBot="1" x14ac:dyDescent="0.3">
      <c r="A53" s="20"/>
      <c r="B53" s="20"/>
      <c r="C53" s="20"/>
      <c r="D53" s="20"/>
      <c r="E53" s="20"/>
      <c r="F53" s="10" t="str">
        <f>PATRÓN!F53</f>
        <v>SEGURO DE VIDA 2</v>
      </c>
      <c r="G53" s="43">
        <f>MAYO!K53</f>
        <v>0</v>
      </c>
      <c r="H53" s="48"/>
      <c r="I53" s="43">
        <f>'APUNTE DE GASTOS DE JUNIO'!AH46</f>
        <v>0</v>
      </c>
      <c r="J53" s="43">
        <f t="shared" si="19"/>
        <v>0</v>
      </c>
      <c r="K53" s="45">
        <f t="shared" si="20"/>
        <v>0</v>
      </c>
      <c r="L53" s="20"/>
    </row>
    <row r="54" spans="1:12" ht="15.75" thickBot="1" x14ac:dyDescent="0.3">
      <c r="A54" s="20"/>
      <c r="B54" s="20"/>
      <c r="C54" s="20"/>
      <c r="D54" s="20"/>
      <c r="E54" s="20"/>
      <c r="F54" s="10">
        <f>PATRÓN!F54</f>
        <v>0</v>
      </c>
      <c r="G54" s="43">
        <f>MAYO!K54</f>
        <v>0</v>
      </c>
      <c r="H54" s="48"/>
      <c r="I54" s="43">
        <f>'APUNTE DE GASTOS DE JUNIO'!AH47</f>
        <v>0</v>
      </c>
      <c r="J54" s="43">
        <f t="shared" si="19"/>
        <v>0</v>
      </c>
      <c r="K54" s="45">
        <f t="shared" si="20"/>
        <v>0</v>
      </c>
      <c r="L54" s="20"/>
    </row>
    <row r="55" spans="1:12" ht="15.75" thickBot="1" x14ac:dyDescent="0.3">
      <c r="A55" s="20"/>
      <c r="B55" s="20"/>
      <c r="C55" s="20"/>
      <c r="D55" s="20"/>
      <c r="E55" s="20"/>
      <c r="F55" s="10">
        <f>PATRÓN!F55</f>
        <v>0</v>
      </c>
      <c r="G55" s="43">
        <f>MAYO!K55</f>
        <v>0</v>
      </c>
      <c r="H55" s="48"/>
      <c r="I55" s="43">
        <f>'APUNTE DE GASTOS DE JUNIO'!AH48</f>
        <v>0</v>
      </c>
      <c r="J55" s="43">
        <f t="shared" si="19"/>
        <v>0</v>
      </c>
      <c r="K55" s="45">
        <f t="shared" si="20"/>
        <v>0</v>
      </c>
      <c r="L55" s="20"/>
    </row>
    <row r="56" spans="1:12" ht="15.75" thickBot="1" x14ac:dyDescent="0.3">
      <c r="A56" s="20"/>
      <c r="B56" s="20"/>
      <c r="C56" s="20"/>
      <c r="D56" s="20"/>
      <c r="E56" s="20"/>
      <c r="F56" s="12">
        <f>PATRÓN!F56</f>
        <v>0</v>
      </c>
      <c r="G56" s="43">
        <f>MAYO!K56</f>
        <v>0</v>
      </c>
      <c r="H56" s="48"/>
      <c r="I56" s="43">
        <f>'APUNTE DE GASTOS DE JUNIO'!AH49</f>
        <v>0</v>
      </c>
      <c r="J56" s="43">
        <f t="shared" si="19"/>
        <v>0</v>
      </c>
      <c r="K56" s="45">
        <f t="shared" si="20"/>
        <v>0</v>
      </c>
      <c r="L56" s="20"/>
    </row>
    <row r="57" spans="1:12" x14ac:dyDescent="0.25">
      <c r="A57" s="20"/>
      <c r="B57" s="20"/>
      <c r="C57" s="20"/>
      <c r="D57" s="20"/>
      <c r="E57" s="20"/>
      <c r="F57" s="20"/>
      <c r="G57" s="20"/>
      <c r="H57" s="92">
        <f>SUM(H50:H56)</f>
        <v>0</v>
      </c>
      <c r="I57" s="92">
        <f t="shared" ref="I57" si="21">SUM(I50:I56)</f>
        <v>0</v>
      </c>
      <c r="J57" s="92">
        <f t="shared" ref="J57" si="22">SUM(J50:J56)</f>
        <v>0</v>
      </c>
      <c r="K57" s="20"/>
      <c r="L57" s="20"/>
    </row>
    <row r="58" spans="1:12" ht="15.75" thickBot="1" x14ac:dyDescent="0.3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</row>
    <row r="59" spans="1:12" ht="21.75" thickBot="1" x14ac:dyDescent="0.4">
      <c r="A59" s="20"/>
      <c r="B59" s="20"/>
      <c r="C59" s="20"/>
      <c r="D59" s="20"/>
      <c r="E59" s="20"/>
      <c r="F59" s="15" t="str">
        <f>PATRÓN!F59</f>
        <v>AHORRO-IMPUESTOS</v>
      </c>
      <c r="G59" s="5" t="str">
        <f>PATRÓN!G59</f>
        <v>SALDO A.</v>
      </c>
      <c r="H59" s="5" t="str">
        <f>PATRÓN!H59</f>
        <v>ESTIMA.</v>
      </c>
      <c r="I59" s="5" t="str">
        <f>PATRÓN!I59</f>
        <v>REAL</v>
      </c>
      <c r="J59" s="5" t="str">
        <f>PATRÓN!J59</f>
        <v>DIF</v>
      </c>
      <c r="K59" s="6" t="str">
        <f>PATRÓN!K59</f>
        <v>SALDO ACU.</v>
      </c>
      <c r="L59" s="20"/>
    </row>
    <row r="60" spans="1:12" ht="15.75" thickBot="1" x14ac:dyDescent="0.3">
      <c r="A60" s="20"/>
      <c r="B60" s="20"/>
      <c r="C60" s="20"/>
      <c r="D60" s="20"/>
      <c r="E60" s="20"/>
      <c r="F60" s="8" t="str">
        <f>PATRÓN!F60</f>
        <v>AHORRO 1</v>
      </c>
      <c r="G60" s="43">
        <f>MAYO!K60</f>
        <v>0</v>
      </c>
      <c r="H60" s="48"/>
      <c r="I60" s="43">
        <f>'APUNTE DE GASTOS DE JUNIO'!AH53</f>
        <v>0</v>
      </c>
      <c r="J60" s="43">
        <f>H60-I60</f>
        <v>0</v>
      </c>
      <c r="K60" s="45">
        <f>G60+J60</f>
        <v>0</v>
      </c>
      <c r="L60" s="20"/>
    </row>
    <row r="61" spans="1:12" ht="15.75" thickBot="1" x14ac:dyDescent="0.3">
      <c r="A61" s="20"/>
      <c r="B61" s="20"/>
      <c r="C61" s="20"/>
      <c r="D61" s="20"/>
      <c r="E61" s="20"/>
      <c r="F61" s="10" t="str">
        <f>PATRÓN!F61</f>
        <v>AHORRO 2</v>
      </c>
      <c r="G61" s="43">
        <f>MAYO!K61</f>
        <v>0</v>
      </c>
      <c r="H61" s="48"/>
      <c r="I61" s="43">
        <f>'APUNTE DE GASTOS DE JUNIO'!AH54</f>
        <v>0</v>
      </c>
      <c r="J61" s="43">
        <f t="shared" ref="J61:J66" si="23">H61-I61</f>
        <v>0</v>
      </c>
      <c r="K61" s="45">
        <f t="shared" ref="K61:K66" si="24">G61+J61</f>
        <v>0</v>
      </c>
      <c r="L61" s="20"/>
    </row>
    <row r="62" spans="1:12" ht="15.75" thickBot="1" x14ac:dyDescent="0.3">
      <c r="A62" s="20"/>
      <c r="B62" s="20"/>
      <c r="C62" s="20"/>
      <c r="D62" s="20"/>
      <c r="E62" s="20"/>
      <c r="F62" s="10" t="str">
        <f>PATRÓN!F62</f>
        <v>HACIENDA 1</v>
      </c>
      <c r="G62" s="43">
        <f>MAYO!K62</f>
        <v>0</v>
      </c>
      <c r="H62" s="48"/>
      <c r="I62" s="43">
        <f>'APUNTE DE GASTOS DE JUNIO'!AH55</f>
        <v>0</v>
      </c>
      <c r="J62" s="43">
        <f t="shared" si="23"/>
        <v>0</v>
      </c>
      <c r="K62" s="45">
        <f t="shared" si="24"/>
        <v>0</v>
      </c>
      <c r="L62" s="20"/>
    </row>
    <row r="63" spans="1:12" ht="15.75" thickBot="1" x14ac:dyDescent="0.3">
      <c r="A63" s="20"/>
      <c r="B63" s="20"/>
      <c r="C63" s="20"/>
      <c r="D63" s="20"/>
      <c r="E63" s="20"/>
      <c r="F63" s="10" t="str">
        <f>PATRÓN!F63</f>
        <v>HACIENDA 2</v>
      </c>
      <c r="G63" s="43">
        <f>MAYO!K63</f>
        <v>0</v>
      </c>
      <c r="H63" s="48"/>
      <c r="I63" s="43">
        <f>'APUNTE DE GASTOS DE JUNIO'!AH56</f>
        <v>0</v>
      </c>
      <c r="J63" s="43">
        <f t="shared" si="23"/>
        <v>0</v>
      </c>
      <c r="K63" s="45">
        <f t="shared" si="24"/>
        <v>0</v>
      </c>
      <c r="L63" s="20"/>
    </row>
    <row r="64" spans="1:12" ht="15.75" thickBot="1" x14ac:dyDescent="0.3">
      <c r="A64" s="20"/>
      <c r="B64" s="20"/>
      <c r="C64" s="20"/>
      <c r="D64" s="20"/>
      <c r="E64" s="20"/>
      <c r="F64" s="10" t="str">
        <f>PATRÓN!F64</f>
        <v>IBI</v>
      </c>
      <c r="G64" s="43">
        <f>MAYO!K64</f>
        <v>0</v>
      </c>
      <c r="H64" s="48"/>
      <c r="I64" s="43">
        <f>'APUNTE DE GASTOS DE JUNIO'!AH57</f>
        <v>0</v>
      </c>
      <c r="J64" s="43">
        <f t="shared" si="23"/>
        <v>0</v>
      </c>
      <c r="K64" s="45">
        <f t="shared" si="24"/>
        <v>0</v>
      </c>
      <c r="L64" s="20"/>
    </row>
    <row r="65" spans="1:12" ht="15.75" thickBot="1" x14ac:dyDescent="0.3">
      <c r="A65" s="20"/>
      <c r="B65" s="20"/>
      <c r="C65" s="20"/>
      <c r="D65" s="20"/>
      <c r="E65" s="20"/>
      <c r="F65" s="10" t="str">
        <f>PATRÓN!F65</f>
        <v>IMPUESTO COCHE 1</v>
      </c>
      <c r="G65" s="43">
        <f>MAYO!K65</f>
        <v>0</v>
      </c>
      <c r="H65" s="48"/>
      <c r="I65" s="43">
        <f>'APUNTE DE GASTOS DE JUNIO'!AH58</f>
        <v>0</v>
      </c>
      <c r="J65" s="43">
        <f t="shared" si="23"/>
        <v>0</v>
      </c>
      <c r="K65" s="45">
        <f t="shared" si="24"/>
        <v>0</v>
      </c>
      <c r="L65" s="20"/>
    </row>
    <row r="66" spans="1:12" ht="15.75" thickBot="1" x14ac:dyDescent="0.3">
      <c r="A66" s="20"/>
      <c r="B66" s="20"/>
      <c r="C66" s="20"/>
      <c r="D66" s="20"/>
      <c r="E66" s="20"/>
      <c r="F66" s="12" t="str">
        <f>PATRÓN!F66</f>
        <v>IMPUESTO COCHE 2</v>
      </c>
      <c r="G66" s="43">
        <f>MAYO!K66</f>
        <v>0</v>
      </c>
      <c r="H66" s="48"/>
      <c r="I66" s="43">
        <f>'APUNTE DE GASTOS DE JUNIO'!AH59</f>
        <v>0</v>
      </c>
      <c r="J66" s="43">
        <f t="shared" si="23"/>
        <v>0</v>
      </c>
      <c r="K66" s="45">
        <f t="shared" si="24"/>
        <v>0</v>
      </c>
      <c r="L66" s="20"/>
    </row>
    <row r="67" spans="1:12" x14ac:dyDescent="0.25">
      <c r="A67" s="20"/>
      <c r="B67" s="20"/>
      <c r="C67" s="20"/>
      <c r="D67" s="20"/>
      <c r="E67" s="20"/>
      <c r="F67" s="20"/>
      <c r="G67" s="20"/>
      <c r="H67" s="92">
        <f>SUM(H60:H66)</f>
        <v>0</v>
      </c>
      <c r="I67" s="92">
        <f t="shared" ref="I67" si="25">SUM(I60:I66)</f>
        <v>0</v>
      </c>
      <c r="J67" s="92">
        <f t="shared" ref="J67" si="26">SUM(J60:J66)</f>
        <v>0</v>
      </c>
      <c r="K67" s="20"/>
      <c r="L67" s="20"/>
    </row>
    <row r="68" spans="1:12" ht="15.75" thickBot="1" x14ac:dyDescent="0.3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</row>
    <row r="69" spans="1:12" ht="21.75" thickBot="1" x14ac:dyDescent="0.4">
      <c r="A69" s="20"/>
      <c r="B69" s="20"/>
      <c r="C69" s="20"/>
      <c r="D69" s="20"/>
      <c r="E69" s="20"/>
      <c r="F69" s="15" t="str">
        <f>PATRÓN!F69</f>
        <v>OTROS</v>
      </c>
      <c r="G69" s="5" t="str">
        <f>PATRÓN!G69</f>
        <v>SALDO A.</v>
      </c>
      <c r="H69" s="5" t="str">
        <f>PATRÓN!H69</f>
        <v>ESTIMA.</v>
      </c>
      <c r="I69" s="5" t="str">
        <f>PATRÓN!I69</f>
        <v>REAL</v>
      </c>
      <c r="J69" s="5" t="str">
        <f>PATRÓN!J69</f>
        <v>DIF</v>
      </c>
      <c r="K69" s="6" t="str">
        <f>PATRÓN!K69</f>
        <v>SALDO ACU.</v>
      </c>
      <c r="L69" s="20"/>
    </row>
    <row r="70" spans="1:12" ht="15.75" thickBot="1" x14ac:dyDescent="0.3">
      <c r="A70" s="20"/>
      <c r="B70" s="20"/>
      <c r="C70" s="20"/>
      <c r="D70" s="20"/>
      <c r="E70" s="20"/>
      <c r="F70" s="8" t="str">
        <f>PATRÓN!F70</f>
        <v>GASOIL</v>
      </c>
      <c r="G70" s="43">
        <f>MAYO!K70</f>
        <v>0</v>
      </c>
      <c r="H70" s="48"/>
      <c r="I70" s="43">
        <f>'APUNTE DE GASTOS DE JUNIO'!AH63</f>
        <v>0</v>
      </c>
      <c r="J70" s="43">
        <f>H70-I70</f>
        <v>0</v>
      </c>
      <c r="K70" s="45">
        <f>G70+J70</f>
        <v>0</v>
      </c>
      <c r="L70" s="20"/>
    </row>
    <row r="71" spans="1:12" ht="15.75" thickBot="1" x14ac:dyDescent="0.3">
      <c r="A71" s="20"/>
      <c r="B71" s="20"/>
      <c r="C71" s="20"/>
      <c r="D71" s="20"/>
      <c r="E71" s="20"/>
      <c r="F71" s="10" t="str">
        <f>PATRÓN!F71</f>
        <v>GASTO DESAYUNO Y OTROS 1</v>
      </c>
      <c r="G71" s="43">
        <f>MAYO!K71</f>
        <v>0</v>
      </c>
      <c r="H71" s="48"/>
      <c r="I71" s="43">
        <f>'APUNTE DE GASTOS DE JUNIO'!AH64</f>
        <v>0</v>
      </c>
      <c r="J71" s="43">
        <f t="shared" ref="J71:J76" si="27">H71-I71</f>
        <v>0</v>
      </c>
      <c r="K71" s="45">
        <f t="shared" ref="K71:K76" si="28">G71+J71</f>
        <v>0</v>
      </c>
      <c r="L71" s="20"/>
    </row>
    <row r="72" spans="1:12" ht="15.75" thickBot="1" x14ac:dyDescent="0.3">
      <c r="A72" s="20"/>
      <c r="B72" s="20"/>
      <c r="C72" s="20"/>
      <c r="D72" s="20"/>
      <c r="E72" s="20"/>
      <c r="F72" s="10" t="str">
        <f>PATRÓN!F72</f>
        <v>GASTO DESAYUNO Y OTROS 2</v>
      </c>
      <c r="G72" s="43">
        <f>MAYO!K72</f>
        <v>0</v>
      </c>
      <c r="H72" s="48"/>
      <c r="I72" s="43">
        <f>'APUNTE DE GASTOS DE JUNIO'!AH65</f>
        <v>0</v>
      </c>
      <c r="J72" s="43">
        <f t="shared" si="27"/>
        <v>0</v>
      </c>
      <c r="K72" s="45">
        <f t="shared" si="28"/>
        <v>0</v>
      </c>
      <c r="L72" s="20"/>
    </row>
    <row r="73" spans="1:12" ht="15.75" thickBot="1" x14ac:dyDescent="0.3">
      <c r="A73" s="20"/>
      <c r="B73" s="20"/>
      <c r="C73" s="20"/>
      <c r="D73" s="20"/>
      <c r="E73" s="20"/>
      <c r="F73" s="10" t="str">
        <f>PATRÓN!F73</f>
        <v>AMPA</v>
      </c>
      <c r="G73" s="43">
        <f>MAYO!K73</f>
        <v>0</v>
      </c>
      <c r="H73" s="48"/>
      <c r="I73" s="43">
        <f>'APUNTE DE GASTOS DE JUNIO'!AH66</f>
        <v>0</v>
      </c>
      <c r="J73" s="43">
        <f t="shared" si="27"/>
        <v>0</v>
      </c>
      <c r="K73" s="45">
        <f t="shared" si="28"/>
        <v>0</v>
      </c>
      <c r="L73" s="20"/>
    </row>
    <row r="74" spans="1:12" ht="15.75" thickBot="1" x14ac:dyDescent="0.3">
      <c r="A74" s="20"/>
      <c r="B74" s="20"/>
      <c r="C74" s="20"/>
      <c r="D74" s="20"/>
      <c r="E74" s="20"/>
      <c r="F74" s="10" t="str">
        <f>PATRÓN!F74</f>
        <v>ACTIVIDADES EXTRAESCOLARES H1</v>
      </c>
      <c r="G74" s="43">
        <f>MAYO!K74</f>
        <v>0</v>
      </c>
      <c r="H74" s="48"/>
      <c r="I74" s="43">
        <f>'APUNTE DE GASTOS DE JUNIO'!AH67</f>
        <v>0</v>
      </c>
      <c r="J74" s="43">
        <f t="shared" si="27"/>
        <v>0</v>
      </c>
      <c r="K74" s="45">
        <f t="shared" si="28"/>
        <v>0</v>
      </c>
      <c r="L74" s="20"/>
    </row>
    <row r="75" spans="1:12" ht="15.75" thickBot="1" x14ac:dyDescent="0.3">
      <c r="A75" s="20"/>
      <c r="B75" s="20"/>
      <c r="C75" s="20"/>
      <c r="D75" s="20"/>
      <c r="E75" s="20"/>
      <c r="F75" s="10" t="str">
        <f>PATRÓN!F75</f>
        <v>ACTIVIDADES EXTRAESCOLARES H2</v>
      </c>
      <c r="G75" s="43">
        <f>MAYO!K75</f>
        <v>0</v>
      </c>
      <c r="H75" s="48"/>
      <c r="I75" s="43">
        <f>'APUNTE DE GASTOS DE JUNIO'!AH68</f>
        <v>0</v>
      </c>
      <c r="J75" s="43">
        <f t="shared" si="27"/>
        <v>0</v>
      </c>
      <c r="K75" s="45">
        <f t="shared" si="28"/>
        <v>0</v>
      </c>
      <c r="L75" s="20"/>
    </row>
    <row r="76" spans="1:12" ht="15.75" thickBot="1" x14ac:dyDescent="0.3">
      <c r="A76" s="20"/>
      <c r="B76" s="20"/>
      <c r="C76" s="20"/>
      <c r="D76" s="20"/>
      <c r="E76" s="20"/>
      <c r="F76" s="12" t="str">
        <f>PATRÓN!F76</f>
        <v>FONDO DE RESERVA</v>
      </c>
      <c r="G76" s="43">
        <f>MAYO!K76</f>
        <v>0</v>
      </c>
      <c r="H76" s="48"/>
      <c r="I76" s="43">
        <f>'APUNTE DE GASTOS DE JUNIO'!AH69</f>
        <v>0</v>
      </c>
      <c r="J76" s="43">
        <f t="shared" si="27"/>
        <v>0</v>
      </c>
      <c r="K76" s="45">
        <f t="shared" si="28"/>
        <v>0</v>
      </c>
      <c r="L76" s="20"/>
    </row>
    <row r="77" spans="1:12" x14ac:dyDescent="0.25">
      <c r="A77" s="20"/>
      <c r="B77" s="20"/>
      <c r="C77" s="20"/>
      <c r="D77" s="20"/>
      <c r="E77" s="20"/>
      <c r="F77" s="20"/>
      <c r="G77" s="20"/>
      <c r="H77" s="92">
        <f>SUM(H70:H76)</f>
        <v>0</v>
      </c>
      <c r="I77" s="92">
        <f t="shared" ref="I77" si="29">SUM(I70:I76)</f>
        <v>0</v>
      </c>
      <c r="J77" s="92">
        <f t="shared" ref="J77" si="30">SUM(J70:J76)</f>
        <v>0</v>
      </c>
      <c r="K77" s="20"/>
      <c r="L77" s="20"/>
    </row>
    <row r="78" spans="1:12" x14ac:dyDescent="0.2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</row>
  </sheetData>
  <sheetProtection password="F79E" sheet="1" objects="1" scenarios="1"/>
  <mergeCells count="6">
    <mergeCell ref="A32:D32"/>
    <mergeCell ref="A2:D3"/>
    <mergeCell ref="F2:F3"/>
    <mergeCell ref="A6:D6"/>
    <mergeCell ref="F6:K6"/>
    <mergeCell ref="A19:D19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topLeftCell="A61" workbookViewId="0">
      <selection activeCell="H67" sqref="H67"/>
    </sheetView>
  </sheetViews>
  <sheetFormatPr baseColWidth="10" defaultColWidth="9.140625" defaultRowHeight="15" x14ac:dyDescent="0.25"/>
  <cols>
    <col min="1" max="1" width="31" style="1" customWidth="1"/>
    <col min="2" max="2" width="21.85546875" style="1" customWidth="1"/>
    <col min="3" max="3" width="20" style="1" customWidth="1"/>
    <col min="4" max="4" width="16.7109375" style="1" customWidth="1"/>
    <col min="5" max="5" width="9.140625" style="1"/>
    <col min="6" max="6" width="36.42578125" style="1" customWidth="1"/>
    <col min="7" max="7" width="7.85546875" style="1" customWidth="1"/>
    <col min="8" max="8" width="9.5703125" style="1" customWidth="1"/>
    <col min="9" max="11" width="9.140625" style="1"/>
  </cols>
  <sheetData>
    <row r="1" spans="1:12" ht="15.75" thickBot="1" x14ac:dyDescent="0.3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x14ac:dyDescent="0.25">
      <c r="A2" s="100" t="str">
        <f>PATRÓN!A2</f>
        <v>PRESUPUESTO FAMILIAR 2015</v>
      </c>
      <c r="B2" s="101"/>
      <c r="C2" s="101"/>
      <c r="D2" s="102"/>
      <c r="E2" s="20"/>
      <c r="F2" s="118" t="s">
        <v>54</v>
      </c>
      <c r="G2" s="20"/>
      <c r="H2" s="20"/>
      <c r="I2" s="20"/>
      <c r="J2" s="20"/>
      <c r="K2" s="20"/>
      <c r="L2" s="20"/>
    </row>
    <row r="3" spans="1:12" ht="15.75" thickBot="1" x14ac:dyDescent="0.3">
      <c r="A3" s="103"/>
      <c r="B3" s="104"/>
      <c r="C3" s="104"/>
      <c r="D3" s="105"/>
      <c r="E3" s="20"/>
      <c r="F3" s="119"/>
      <c r="G3" s="20"/>
      <c r="H3" s="20"/>
      <c r="I3" s="20"/>
      <c r="J3" s="20"/>
      <c r="K3" s="20"/>
      <c r="L3" s="20"/>
    </row>
    <row r="4" spans="1:12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5.75" thickBot="1" x14ac:dyDescent="0.3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2" ht="15.75" thickBot="1" x14ac:dyDescent="0.3">
      <c r="A6" s="123" t="str">
        <f>PATRÓN!A6</f>
        <v>INGRESOS</v>
      </c>
      <c r="B6" s="124"/>
      <c r="C6" s="124"/>
      <c r="D6" s="125"/>
      <c r="E6" s="20"/>
      <c r="F6" s="126" t="str">
        <f>PATRÓN!F6</f>
        <v>GASTOS</v>
      </c>
      <c r="G6" s="127"/>
      <c r="H6" s="127"/>
      <c r="I6" s="127"/>
      <c r="J6" s="127"/>
      <c r="K6" s="128"/>
      <c r="L6" s="20"/>
    </row>
    <row r="7" spans="1:12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2" ht="15.75" thickBot="1" x14ac:dyDescent="0.3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</row>
    <row r="9" spans="1:12" ht="21.75" thickBot="1" x14ac:dyDescent="0.4">
      <c r="A9" s="19" t="str">
        <f>PATRÓN!A9</f>
        <v>CONCEPTO</v>
      </c>
      <c r="B9" s="54" t="str">
        <f>PATRÓN!B9</f>
        <v>CANTIDAD ESTIMADA</v>
      </c>
      <c r="C9" s="54" t="str">
        <f>PATRÓN!C9</f>
        <v>CANTIDAD REAL</v>
      </c>
      <c r="D9" s="54" t="str">
        <f>PATRÓN!D9</f>
        <v>DIFERENCIA</v>
      </c>
      <c r="E9" s="20"/>
      <c r="F9" s="15" t="str">
        <f>PATRÓN!F9</f>
        <v>GASTOS CASA</v>
      </c>
      <c r="G9" s="5" t="str">
        <f>PATRÓN!G9</f>
        <v>SALDO A.</v>
      </c>
      <c r="H9" s="5" t="str">
        <f>PATRÓN!H9</f>
        <v>ESTIMA.</v>
      </c>
      <c r="I9" s="5" t="str">
        <f>PATRÓN!I9</f>
        <v>REAL</v>
      </c>
      <c r="J9" s="5" t="str">
        <f>PATRÓN!J9</f>
        <v>DIF</v>
      </c>
      <c r="K9" s="6" t="str">
        <f>PATRÓN!K9</f>
        <v>SALDO ACU.</v>
      </c>
      <c r="L9" s="20"/>
    </row>
    <row r="10" spans="1:12" ht="15.75" thickBot="1" x14ac:dyDescent="0.3">
      <c r="A10" s="7">
        <f>PATRÓN!A10</f>
        <v>0</v>
      </c>
      <c r="B10" s="36"/>
      <c r="C10" s="36"/>
      <c r="D10" s="33">
        <f>C10-B10</f>
        <v>0</v>
      </c>
      <c r="E10" s="20"/>
      <c r="F10" s="16">
        <f>PATRÓN!F10</f>
        <v>0</v>
      </c>
      <c r="G10" s="43">
        <f>JUNIO!K10</f>
        <v>0</v>
      </c>
      <c r="H10" s="48"/>
      <c r="I10" s="43">
        <f>'APUNTE DE GASTOS DE JULIO'!AH3</f>
        <v>0</v>
      </c>
      <c r="J10" s="43">
        <f>H10-I10</f>
        <v>0</v>
      </c>
      <c r="K10" s="45">
        <f>G10+J10</f>
        <v>0</v>
      </c>
      <c r="L10" s="20"/>
    </row>
    <row r="11" spans="1:12" ht="15.75" thickBot="1" x14ac:dyDescent="0.3">
      <c r="A11" s="9">
        <f>PATRÓN!A11</f>
        <v>0</v>
      </c>
      <c r="B11" s="37"/>
      <c r="C11" s="37"/>
      <c r="D11" s="33">
        <f t="shared" ref="D11:D16" si="0">C11-B11</f>
        <v>0</v>
      </c>
      <c r="E11" s="20"/>
      <c r="F11" s="17" t="str">
        <f>PATRÓN!F11</f>
        <v>LUZ</v>
      </c>
      <c r="G11" s="43">
        <f>JUNIO!K11</f>
        <v>0</v>
      </c>
      <c r="H11" s="48"/>
      <c r="I11" s="43">
        <f>'APUNTE DE GASTOS DE JULIO'!AH4</f>
        <v>0</v>
      </c>
      <c r="J11" s="43">
        <f t="shared" ref="J11:J16" si="1">H11-I11</f>
        <v>0</v>
      </c>
      <c r="K11" s="45">
        <f t="shared" ref="K11:K16" si="2">G11+J11</f>
        <v>0</v>
      </c>
      <c r="L11" s="20"/>
    </row>
    <row r="12" spans="1:12" ht="15.75" thickBot="1" x14ac:dyDescent="0.3">
      <c r="A12" s="9">
        <f>PATRÓN!A12</f>
        <v>0</v>
      </c>
      <c r="B12" s="37"/>
      <c r="C12" s="37"/>
      <c r="D12" s="33">
        <f t="shared" si="0"/>
        <v>0</v>
      </c>
      <c r="E12" s="20"/>
      <c r="F12" s="17" t="str">
        <f>PATRÓN!F12</f>
        <v>AGUA</v>
      </c>
      <c r="G12" s="43">
        <f>JUNIO!K12</f>
        <v>0</v>
      </c>
      <c r="H12" s="48"/>
      <c r="I12" s="43">
        <f>'APUNTE DE GASTOS DE JULIO'!AH5</f>
        <v>0</v>
      </c>
      <c r="J12" s="43">
        <f t="shared" si="1"/>
        <v>0</v>
      </c>
      <c r="K12" s="45">
        <f t="shared" si="2"/>
        <v>0</v>
      </c>
      <c r="L12" s="20"/>
    </row>
    <row r="13" spans="1:12" ht="15.75" thickBot="1" x14ac:dyDescent="0.3">
      <c r="A13" s="9">
        <f>PATRÓN!A13</f>
        <v>0</v>
      </c>
      <c r="B13" s="37"/>
      <c r="C13" s="37"/>
      <c r="D13" s="33">
        <f t="shared" si="0"/>
        <v>0</v>
      </c>
      <c r="E13" s="20"/>
      <c r="F13" s="17">
        <f>PATRÓN!F13</f>
        <v>0</v>
      </c>
      <c r="G13" s="43">
        <f>JUNIO!K13</f>
        <v>0</v>
      </c>
      <c r="H13" s="48"/>
      <c r="I13" s="43">
        <f>'APUNTE DE GASTOS DE JULIO'!AH6</f>
        <v>0</v>
      </c>
      <c r="J13" s="43">
        <f t="shared" si="1"/>
        <v>0</v>
      </c>
      <c r="K13" s="45">
        <f t="shared" si="2"/>
        <v>0</v>
      </c>
      <c r="L13" s="20"/>
    </row>
    <row r="14" spans="1:12" ht="15.75" thickBot="1" x14ac:dyDescent="0.3">
      <c r="A14" s="9">
        <f>PATRÓN!A14</f>
        <v>0</v>
      </c>
      <c r="B14" s="37"/>
      <c r="C14" s="37"/>
      <c r="D14" s="33">
        <f t="shared" si="0"/>
        <v>0</v>
      </c>
      <c r="E14" s="20"/>
      <c r="F14" s="17" t="str">
        <f>PATRÓN!F14</f>
        <v>MANTENIMIENTO</v>
      </c>
      <c r="G14" s="43">
        <f>JUNIO!K14</f>
        <v>0</v>
      </c>
      <c r="H14" s="48"/>
      <c r="I14" s="43">
        <f>'APUNTE DE GASTOS DE JULIO'!AH7</f>
        <v>0</v>
      </c>
      <c r="J14" s="43">
        <f t="shared" si="1"/>
        <v>0</v>
      </c>
      <c r="K14" s="45">
        <f t="shared" si="2"/>
        <v>0</v>
      </c>
      <c r="L14" s="20"/>
    </row>
    <row r="15" spans="1:12" ht="15.75" thickBot="1" x14ac:dyDescent="0.3">
      <c r="A15" s="9" t="str">
        <f>PATRÓN!A15</f>
        <v>REMANENTE MES ANTERIOR</v>
      </c>
      <c r="B15" s="40">
        <f>JUNIO!C25</f>
        <v>0</v>
      </c>
      <c r="C15" s="40">
        <f>B15</f>
        <v>0</v>
      </c>
      <c r="D15" s="33">
        <f t="shared" si="0"/>
        <v>0</v>
      </c>
      <c r="E15" s="20"/>
      <c r="F15" s="17">
        <f>PATRÓN!F15</f>
        <v>0</v>
      </c>
      <c r="G15" s="43">
        <f>JUNIO!K15</f>
        <v>0</v>
      </c>
      <c r="H15" s="48"/>
      <c r="I15" s="43">
        <f>'APUNTE DE GASTOS DE JULIO'!AH8</f>
        <v>0</v>
      </c>
      <c r="J15" s="43">
        <f t="shared" si="1"/>
        <v>0</v>
      </c>
      <c r="K15" s="45">
        <f t="shared" si="2"/>
        <v>0</v>
      </c>
      <c r="L15" s="20"/>
    </row>
    <row r="16" spans="1:12" ht="15.75" thickBot="1" x14ac:dyDescent="0.3">
      <c r="A16" s="9" t="str">
        <f>PATRÓN!A16</f>
        <v>FONDO DE RESERVA</v>
      </c>
      <c r="B16" s="37"/>
      <c r="C16" s="37"/>
      <c r="D16" s="33">
        <f t="shared" si="0"/>
        <v>0</v>
      </c>
      <c r="E16" s="20"/>
      <c r="F16" s="18">
        <f>PATRÓN!F16</f>
        <v>0</v>
      </c>
      <c r="G16" s="43">
        <f>JUNIO!K16</f>
        <v>0</v>
      </c>
      <c r="H16" s="48"/>
      <c r="I16" s="43">
        <f>'APUNTE DE GASTOS DE JULIO'!AH9</f>
        <v>0</v>
      </c>
      <c r="J16" s="43">
        <f t="shared" si="1"/>
        <v>0</v>
      </c>
      <c r="K16" s="45">
        <f t="shared" si="2"/>
        <v>0</v>
      </c>
      <c r="L16" s="20"/>
    </row>
    <row r="17" spans="1:12" x14ac:dyDescent="0.25">
      <c r="A17" s="20"/>
      <c r="B17" s="35">
        <f>SUM(B10:B16)</f>
        <v>0</v>
      </c>
      <c r="C17" s="35">
        <f>SUM(C10:C16)</f>
        <v>0</v>
      </c>
      <c r="D17" s="34">
        <f>SUM(D10:D16)</f>
        <v>0</v>
      </c>
      <c r="E17" s="20"/>
      <c r="F17" s="20"/>
      <c r="G17" s="20"/>
      <c r="H17" s="93">
        <f>SUM(H10:H16)</f>
        <v>0</v>
      </c>
      <c r="I17" s="93">
        <f t="shared" ref="I17:J17" si="3">SUM(I10:I16)</f>
        <v>0</v>
      </c>
      <c r="J17" s="93">
        <f t="shared" si="3"/>
        <v>0</v>
      </c>
      <c r="K17" s="20"/>
      <c r="L17" s="20"/>
    </row>
    <row r="18" spans="1:12" ht="15.75" thickBot="1" x14ac:dyDescent="0.3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</row>
    <row r="19" spans="1:12" ht="21.75" thickBot="1" x14ac:dyDescent="0.4">
      <c r="A19" s="129" t="str">
        <f>PATRÓN!A19</f>
        <v>RESULTADO DEL MES</v>
      </c>
      <c r="B19" s="130"/>
      <c r="C19" s="130"/>
      <c r="D19" s="131"/>
      <c r="E19" s="20"/>
      <c r="F19" s="15" t="str">
        <f>PATRÓN!F19</f>
        <v>VEHÍCULOS</v>
      </c>
      <c r="G19" s="5" t="str">
        <f>PATRÓN!G19</f>
        <v>SALDO A.</v>
      </c>
      <c r="H19" s="5" t="str">
        <f>PATRÓN!H19</f>
        <v>ESTIMA.</v>
      </c>
      <c r="I19" s="5" t="str">
        <f>PATRÓN!I19</f>
        <v>REAL</v>
      </c>
      <c r="J19" s="5" t="str">
        <f>PATRÓN!J19</f>
        <v>DIF</v>
      </c>
      <c r="K19" s="6" t="str">
        <f>PATRÓN!K19</f>
        <v>SALDO ACU.</v>
      </c>
      <c r="L19" s="20"/>
    </row>
    <row r="20" spans="1:12" ht="15.75" thickBot="1" x14ac:dyDescent="0.3">
      <c r="A20" s="20"/>
      <c r="B20" s="20"/>
      <c r="C20" s="20"/>
      <c r="D20" s="20"/>
      <c r="E20" s="20"/>
      <c r="F20" s="16">
        <f>PATRÓN!F20</f>
        <v>0</v>
      </c>
      <c r="G20" s="43">
        <f>JUNIO!K20</f>
        <v>0</v>
      </c>
      <c r="H20" s="48"/>
      <c r="I20" s="43">
        <f>'APUNTE DE GASTOS DE JULIO'!AH13</f>
        <v>0</v>
      </c>
      <c r="J20" s="43">
        <f>H20-I20</f>
        <v>0</v>
      </c>
      <c r="K20" s="45">
        <f>G20+J20</f>
        <v>0</v>
      </c>
      <c r="L20" s="20"/>
    </row>
    <row r="21" spans="1:12" ht="15.75" thickBot="1" x14ac:dyDescent="0.3">
      <c r="A21" s="20"/>
      <c r="B21" s="20"/>
      <c r="C21" s="20"/>
      <c r="D21" s="20"/>
      <c r="E21" s="20"/>
      <c r="F21" s="17">
        <f>PATRÓN!F21</f>
        <v>0</v>
      </c>
      <c r="G21" s="43">
        <f>JUNIO!K21</f>
        <v>0</v>
      </c>
      <c r="H21" s="48"/>
      <c r="I21" s="43">
        <f>'APUNTE DE GASTOS DE JULIO'!AH14</f>
        <v>0</v>
      </c>
      <c r="J21" s="43">
        <f t="shared" ref="J21:J26" si="4">H21-I21</f>
        <v>0</v>
      </c>
      <c r="K21" s="45">
        <f t="shared" ref="K21:K26" si="5">G21+J21</f>
        <v>0</v>
      </c>
      <c r="L21" s="20"/>
    </row>
    <row r="22" spans="1:12" ht="15.75" thickBot="1" x14ac:dyDescent="0.3">
      <c r="A22" s="2" t="str">
        <f>PATRÓN!A22</f>
        <v>CONCEPTO</v>
      </c>
      <c r="B22" s="3" t="str">
        <f>PATRÓN!B22</f>
        <v>CANTIDAD ESTIMADA</v>
      </c>
      <c r="C22" s="3" t="str">
        <f>PATRÓN!C22</f>
        <v>CANTIDAD REAL</v>
      </c>
      <c r="D22" s="4" t="str">
        <f>PATRÓN!D22</f>
        <v>DIFERENCIA</v>
      </c>
      <c r="E22" s="20"/>
      <c r="F22" s="17">
        <f>PATRÓN!F22</f>
        <v>0</v>
      </c>
      <c r="G22" s="43">
        <f>JUNIO!K22</f>
        <v>0</v>
      </c>
      <c r="H22" s="48"/>
      <c r="I22" s="43">
        <f>'APUNTE DE GASTOS DE JULIO'!AH15</f>
        <v>0</v>
      </c>
      <c r="J22" s="43">
        <f t="shared" si="4"/>
        <v>0</v>
      </c>
      <c r="K22" s="45">
        <f t="shared" si="5"/>
        <v>0</v>
      </c>
      <c r="L22" s="20"/>
    </row>
    <row r="23" spans="1:12" ht="15.75" thickBot="1" x14ac:dyDescent="0.3">
      <c r="A23" s="7" t="str">
        <f>PATRÓN!A23</f>
        <v>INGRESOS</v>
      </c>
      <c r="B23" s="36">
        <f>B17</f>
        <v>0</v>
      </c>
      <c r="C23" s="36">
        <f>C17</f>
        <v>0</v>
      </c>
      <c r="D23" s="41">
        <f>C23-B23</f>
        <v>0</v>
      </c>
      <c r="E23" s="20"/>
      <c r="F23" s="17">
        <f>PATRÓN!F23</f>
        <v>0</v>
      </c>
      <c r="G23" s="43">
        <f>JUNIO!K23</f>
        <v>0</v>
      </c>
      <c r="H23" s="48"/>
      <c r="I23" s="43">
        <f>'APUNTE DE GASTOS DE JULIO'!AH16</f>
        <v>0</v>
      </c>
      <c r="J23" s="43">
        <f t="shared" si="4"/>
        <v>0</v>
      </c>
      <c r="K23" s="45">
        <f t="shared" si="5"/>
        <v>0</v>
      </c>
      <c r="L23" s="20"/>
    </row>
    <row r="24" spans="1:12" ht="15.75" thickBot="1" x14ac:dyDescent="0.3">
      <c r="A24" s="9" t="str">
        <f>PATRÓN!A24</f>
        <v>GASTOS</v>
      </c>
      <c r="B24" s="37">
        <f>H17+H27+H37+H47+H57+H67+H77</f>
        <v>0</v>
      </c>
      <c r="C24" s="37">
        <f>I17+I27+I37+I47+I57+I67+I77</f>
        <v>0</v>
      </c>
      <c r="D24" s="40">
        <f t="shared" ref="D24" si="6">B24-C24</f>
        <v>0</v>
      </c>
      <c r="E24" s="20"/>
      <c r="F24" s="17">
        <f>PATRÓN!F24</f>
        <v>0</v>
      </c>
      <c r="G24" s="43">
        <f>JUNIO!K24</f>
        <v>0</v>
      </c>
      <c r="H24" s="48"/>
      <c r="I24" s="43">
        <f>'APUNTE DE GASTOS DE JULIO'!AH17</f>
        <v>0</v>
      </c>
      <c r="J24" s="43">
        <f t="shared" si="4"/>
        <v>0</v>
      </c>
      <c r="K24" s="45">
        <f t="shared" si="5"/>
        <v>0</v>
      </c>
      <c r="L24" s="20"/>
    </row>
    <row r="25" spans="1:12" ht="15.75" thickBot="1" x14ac:dyDescent="0.3">
      <c r="A25" s="9" t="str">
        <f>PATRÓN!A25</f>
        <v>REMANENTE DEL MES</v>
      </c>
      <c r="B25" s="42">
        <f>B23-B24</f>
        <v>0</v>
      </c>
      <c r="C25" s="42">
        <f>C23-C24</f>
        <v>0</v>
      </c>
      <c r="D25" s="9"/>
      <c r="E25" s="20"/>
      <c r="F25" s="17">
        <f>PATRÓN!F25</f>
        <v>0</v>
      </c>
      <c r="G25" s="43">
        <f>JUNIO!K25</f>
        <v>0</v>
      </c>
      <c r="H25" s="48"/>
      <c r="I25" s="43">
        <f>'APUNTE DE GASTOS DE JULIO'!AH18</f>
        <v>0</v>
      </c>
      <c r="J25" s="43">
        <f t="shared" si="4"/>
        <v>0</v>
      </c>
      <c r="K25" s="45">
        <f t="shared" si="5"/>
        <v>0</v>
      </c>
      <c r="L25" s="20"/>
    </row>
    <row r="26" spans="1:12" ht="15.75" thickBot="1" x14ac:dyDescent="0.3">
      <c r="A26" s="9">
        <f>PATRÓN!A26</f>
        <v>0</v>
      </c>
      <c r="B26" s="37"/>
      <c r="C26" s="37"/>
      <c r="D26" s="9"/>
      <c r="E26" s="20"/>
      <c r="F26" s="18">
        <f>PATRÓN!F26</f>
        <v>0</v>
      </c>
      <c r="G26" s="43">
        <f>JUNIO!K26</f>
        <v>0</v>
      </c>
      <c r="H26" s="48"/>
      <c r="I26" s="43">
        <f>'APUNTE DE GASTOS DE JULIO'!AH19</f>
        <v>0</v>
      </c>
      <c r="J26" s="43">
        <f t="shared" si="4"/>
        <v>0</v>
      </c>
      <c r="K26" s="45">
        <f t="shared" si="5"/>
        <v>0</v>
      </c>
      <c r="L26" s="20"/>
    </row>
    <row r="27" spans="1:12" x14ac:dyDescent="0.25">
      <c r="A27" s="9">
        <f>PATRÓN!A27</f>
        <v>0</v>
      </c>
      <c r="B27" s="37"/>
      <c r="C27" s="37"/>
      <c r="D27" s="9"/>
      <c r="E27" s="20"/>
      <c r="F27" s="20"/>
      <c r="G27" s="20"/>
      <c r="H27" s="93">
        <f>SUM(H20:H26)</f>
        <v>0</v>
      </c>
      <c r="I27" s="93">
        <f t="shared" ref="I27" si="7">SUM(I20:I26)</f>
        <v>0</v>
      </c>
      <c r="J27" s="93">
        <f t="shared" ref="J27" si="8">SUM(J20:J26)</f>
        <v>0</v>
      </c>
      <c r="K27" s="20"/>
      <c r="L27" s="20"/>
    </row>
    <row r="28" spans="1:12" ht="15.75" thickBot="1" x14ac:dyDescent="0.3">
      <c r="A28" s="9">
        <f>PATRÓN!A28</f>
        <v>0</v>
      </c>
      <c r="B28" s="37"/>
      <c r="C28" s="37"/>
      <c r="D28" s="9"/>
      <c r="E28" s="20"/>
      <c r="F28" s="20"/>
      <c r="G28" s="20"/>
      <c r="H28" s="20"/>
      <c r="I28" s="20"/>
      <c r="J28" s="20"/>
      <c r="K28" s="20"/>
      <c r="L28" s="20"/>
    </row>
    <row r="29" spans="1:12" ht="21.75" thickBot="1" x14ac:dyDescent="0.4">
      <c r="A29" s="9">
        <f>PATRÓN!A29</f>
        <v>0</v>
      </c>
      <c r="B29" s="37"/>
      <c r="C29" s="37"/>
      <c r="D29" s="9"/>
      <c r="E29" s="20"/>
      <c r="F29" s="15" t="str">
        <f>PATRÓN!F29</f>
        <v>GASTOS FAMILIA</v>
      </c>
      <c r="G29" s="5" t="str">
        <f>PATRÓN!G29</f>
        <v>SALDO A.</v>
      </c>
      <c r="H29" s="5" t="str">
        <f>PATRÓN!H29</f>
        <v>ESTIMA.</v>
      </c>
      <c r="I29" s="5" t="str">
        <f>PATRÓN!I29</f>
        <v>REAL</v>
      </c>
      <c r="J29" s="5" t="str">
        <f>PATRÓN!J29</f>
        <v>DIF</v>
      </c>
      <c r="K29" s="6" t="str">
        <f>PATRÓN!K29</f>
        <v>SALDO ACU.</v>
      </c>
      <c r="L29" s="20"/>
    </row>
    <row r="30" spans="1:12" ht="15.75" thickBot="1" x14ac:dyDescent="0.3">
      <c r="A30" s="20"/>
      <c r="B30" s="20"/>
      <c r="C30" s="20"/>
      <c r="D30" s="20"/>
      <c r="E30" s="20"/>
      <c r="F30" s="8" t="str">
        <f>PATRÓN!F30</f>
        <v>COMIDA</v>
      </c>
      <c r="G30" s="43">
        <f>JUNIO!K30</f>
        <v>0</v>
      </c>
      <c r="H30" s="48"/>
      <c r="I30" s="43">
        <f>'APUNTE DE GASTOS DE JULIO'!AH23</f>
        <v>0</v>
      </c>
      <c r="J30" s="43">
        <f>H30-I30</f>
        <v>0</v>
      </c>
      <c r="K30" s="45">
        <f>G30+J30</f>
        <v>0</v>
      </c>
      <c r="L30" s="20"/>
    </row>
    <row r="31" spans="1:12" ht="15.75" thickBot="1" x14ac:dyDescent="0.3">
      <c r="A31" s="20"/>
      <c r="B31" s="20"/>
      <c r="C31" s="20"/>
      <c r="D31" s="20"/>
      <c r="E31" s="20"/>
      <c r="F31" s="10" t="str">
        <f>PATRÓN!F31</f>
        <v>PRODUCTOS DE LIMPIEZA</v>
      </c>
      <c r="G31" s="43">
        <f>JUNIO!K31</f>
        <v>0</v>
      </c>
      <c r="H31" s="48"/>
      <c r="I31" s="43">
        <f>'APUNTE DE GASTOS DE JULIO'!AH24</f>
        <v>0</v>
      </c>
      <c r="J31" s="43">
        <f t="shared" ref="J31:J36" si="9">H31-I31</f>
        <v>0</v>
      </c>
      <c r="K31" s="45">
        <f t="shared" ref="K31:K36" si="10">G31+J31</f>
        <v>0</v>
      </c>
      <c r="L31" s="20"/>
    </row>
    <row r="32" spans="1:12" ht="15.75" thickBot="1" x14ac:dyDescent="0.3">
      <c r="A32" s="120" t="str">
        <f>PATRÓN!A32</f>
        <v>ESTADO DE LAS CUENTAS</v>
      </c>
      <c r="B32" s="121"/>
      <c r="C32" s="121"/>
      <c r="D32" s="122"/>
      <c r="E32" s="20"/>
      <c r="F32" s="10" t="str">
        <f>PATRÓN!F32</f>
        <v>OTROS</v>
      </c>
      <c r="G32" s="43">
        <f>JUNIO!K32</f>
        <v>0</v>
      </c>
      <c r="H32" s="48"/>
      <c r="I32" s="43">
        <f>'APUNTE DE GASTOS DE JULIO'!AH25</f>
        <v>0</v>
      </c>
      <c r="J32" s="43">
        <f t="shared" si="9"/>
        <v>0</v>
      </c>
      <c r="K32" s="45">
        <f t="shared" si="10"/>
        <v>0</v>
      </c>
      <c r="L32" s="20"/>
    </row>
    <row r="33" spans="1:12" ht="15.75" thickBot="1" x14ac:dyDescent="0.3">
      <c r="A33" s="20"/>
      <c r="B33" s="20"/>
      <c r="C33" s="20"/>
      <c r="D33" s="20"/>
      <c r="E33" s="20"/>
      <c r="F33" s="10" t="str">
        <f>PATRÓN!F33</f>
        <v>VESTIDO</v>
      </c>
      <c r="G33" s="43">
        <f>JUNIO!K33</f>
        <v>0</v>
      </c>
      <c r="H33" s="48"/>
      <c r="I33" s="43">
        <f>'APUNTE DE GASTOS DE JULIO'!AH26</f>
        <v>0</v>
      </c>
      <c r="J33" s="43">
        <f t="shared" si="9"/>
        <v>0</v>
      </c>
      <c r="K33" s="45">
        <f t="shared" si="10"/>
        <v>0</v>
      </c>
      <c r="L33" s="20"/>
    </row>
    <row r="34" spans="1:12" ht="15.75" thickBot="1" x14ac:dyDescent="0.3">
      <c r="A34" s="20"/>
      <c r="B34" s="20"/>
      <c r="C34" s="20"/>
      <c r="D34" s="20"/>
      <c r="E34" s="20"/>
      <c r="F34" s="10" t="str">
        <f>PATRÓN!F34</f>
        <v>CALZADO</v>
      </c>
      <c r="G34" s="43">
        <f>JUNIO!K34</f>
        <v>0</v>
      </c>
      <c r="H34" s="48"/>
      <c r="I34" s="43">
        <f>'APUNTE DE GASTOS DE JULIO'!AH27</f>
        <v>0</v>
      </c>
      <c r="J34" s="43">
        <f t="shared" si="9"/>
        <v>0</v>
      </c>
      <c r="K34" s="45">
        <f t="shared" si="10"/>
        <v>0</v>
      </c>
      <c r="L34" s="20"/>
    </row>
    <row r="35" spans="1:12" ht="15.75" thickBot="1" x14ac:dyDescent="0.3">
      <c r="A35" s="2" t="str">
        <f>PATRÓN!A35</f>
        <v>CONCEPTO</v>
      </c>
      <c r="B35" s="3" t="str">
        <f>PATRÓN!B35</f>
        <v>SALDO INICIO</v>
      </c>
      <c r="C35" s="3" t="str">
        <f>PATRÓN!C35</f>
        <v>ENTRADAS</v>
      </c>
      <c r="D35" s="4" t="str">
        <f>PATRÓN!D35</f>
        <v>SALDO FINAL</v>
      </c>
      <c r="E35" s="20"/>
      <c r="F35" s="10" t="str">
        <f>PATRÓN!F35</f>
        <v>MATERIAL ESCOLAR-LIBROS</v>
      </c>
      <c r="G35" s="43">
        <f>JUNIO!K35</f>
        <v>0</v>
      </c>
      <c r="H35" s="48"/>
      <c r="I35" s="43">
        <f>'APUNTE DE GASTOS DE JULIO'!AH28</f>
        <v>0</v>
      </c>
      <c r="J35" s="43">
        <f t="shared" si="9"/>
        <v>0</v>
      </c>
      <c r="K35" s="45">
        <f t="shared" si="10"/>
        <v>0</v>
      </c>
      <c r="L35" s="20"/>
    </row>
    <row r="36" spans="1:12" ht="15.75" thickBot="1" x14ac:dyDescent="0.3">
      <c r="A36" s="7" t="str">
        <f>PATRÓN!A36</f>
        <v>CUENTA COMÚN DE GASTOS</v>
      </c>
      <c r="B36" s="41">
        <f>JUNIO!D36</f>
        <v>0</v>
      </c>
      <c r="C36" s="41">
        <f>C25</f>
        <v>0</v>
      </c>
      <c r="D36" s="41">
        <f>B36+C36</f>
        <v>0</v>
      </c>
      <c r="E36" s="20"/>
      <c r="F36" s="12">
        <f>PATRÓN!F36</f>
        <v>0</v>
      </c>
      <c r="G36" s="43">
        <f>JUNIO!K36</f>
        <v>0</v>
      </c>
      <c r="H36" s="48"/>
      <c r="I36" s="43">
        <f>'APUNTE DE GASTOS DE JULIO'!AH29</f>
        <v>0</v>
      </c>
      <c r="J36" s="43">
        <f t="shared" si="9"/>
        <v>0</v>
      </c>
      <c r="K36" s="45">
        <f t="shared" si="10"/>
        <v>0</v>
      </c>
      <c r="L36" s="20"/>
    </row>
    <row r="37" spans="1:12" x14ac:dyDescent="0.25">
      <c r="A37" s="9" t="str">
        <f>PATRÓN!A37</f>
        <v>FONDO DE RESERVA</v>
      </c>
      <c r="B37" s="41">
        <f>JUNIO!D37</f>
        <v>0</v>
      </c>
      <c r="C37" s="41">
        <f t="shared" ref="C37:C39" si="11">C26</f>
        <v>0</v>
      </c>
      <c r="D37" s="41">
        <f t="shared" ref="D37:D39" si="12">B37+C37</f>
        <v>0</v>
      </c>
      <c r="E37" s="20"/>
      <c r="F37" s="20"/>
      <c r="G37" s="20"/>
      <c r="H37" s="93">
        <f>SUM(H30:H36)</f>
        <v>0</v>
      </c>
      <c r="I37" s="93">
        <f t="shared" ref="I37" si="13">SUM(I30:I36)</f>
        <v>0</v>
      </c>
      <c r="J37" s="93">
        <f t="shared" ref="J37" si="14">SUM(J30:J36)</f>
        <v>0</v>
      </c>
      <c r="K37" s="20"/>
      <c r="L37" s="20"/>
    </row>
    <row r="38" spans="1:12" ht="15.75" thickBot="1" x14ac:dyDescent="0.3">
      <c r="A38" s="9" t="str">
        <f>PATRÓN!A38</f>
        <v>AHORRO 1</v>
      </c>
      <c r="B38" s="41">
        <f>JUNIO!D38</f>
        <v>0</v>
      </c>
      <c r="C38" s="41">
        <f t="shared" si="11"/>
        <v>0</v>
      </c>
      <c r="D38" s="41">
        <f t="shared" si="12"/>
        <v>0</v>
      </c>
      <c r="E38" s="20"/>
      <c r="F38" s="20"/>
      <c r="G38" s="20"/>
      <c r="H38" s="20"/>
      <c r="I38" s="20"/>
      <c r="J38" s="20"/>
      <c r="K38" s="20"/>
      <c r="L38" s="20"/>
    </row>
    <row r="39" spans="1:12" ht="21.75" thickBot="1" x14ac:dyDescent="0.4">
      <c r="A39" s="9" t="str">
        <f>PATRÓN!A39</f>
        <v>AHORRO 2</v>
      </c>
      <c r="B39" s="41">
        <f>JUNIO!D39</f>
        <v>0</v>
      </c>
      <c r="C39" s="41">
        <f t="shared" si="11"/>
        <v>0</v>
      </c>
      <c r="D39" s="41">
        <f t="shared" si="12"/>
        <v>0</v>
      </c>
      <c r="E39" s="20"/>
      <c r="F39" s="15" t="str">
        <f>PATRÓN!F39</f>
        <v>OCIO-TELECO</v>
      </c>
      <c r="G39" s="5" t="str">
        <f>PATRÓN!G39</f>
        <v>SALDO A.</v>
      </c>
      <c r="H39" s="5" t="str">
        <f>PATRÓN!H39</f>
        <v>ESTIMA.</v>
      </c>
      <c r="I39" s="5" t="str">
        <f>PATRÓN!I39</f>
        <v>REAL</v>
      </c>
      <c r="J39" s="5" t="str">
        <f>PATRÓN!J39</f>
        <v>DIF</v>
      </c>
      <c r="K39" s="6" t="str">
        <f>PATRÓN!K39</f>
        <v>SALDO ACU.</v>
      </c>
      <c r="L39" s="20"/>
    </row>
    <row r="40" spans="1:12" ht="15.75" thickBot="1" x14ac:dyDescent="0.3">
      <c r="A40" s="9">
        <f>PATRÓN!A40</f>
        <v>0</v>
      </c>
      <c r="B40" s="9"/>
      <c r="C40" s="9"/>
      <c r="D40" s="9"/>
      <c r="E40" s="20"/>
      <c r="F40" s="8" t="str">
        <f>PATRÓN!F40</f>
        <v>VIAJES</v>
      </c>
      <c r="G40" s="43">
        <f>JUNIO!K40</f>
        <v>0</v>
      </c>
      <c r="H40" s="48"/>
      <c r="I40" s="43">
        <f>'APUNTE DE GASTOS DE JULIO'!AH33</f>
        <v>0</v>
      </c>
      <c r="J40" s="43">
        <f>H40-I40</f>
        <v>0</v>
      </c>
      <c r="K40" s="45">
        <f>G40+J40</f>
        <v>0</v>
      </c>
      <c r="L40" s="20"/>
    </row>
    <row r="41" spans="1:12" ht="15.75" thickBot="1" x14ac:dyDescent="0.3">
      <c r="A41" s="9">
        <f>PATRÓN!A41</f>
        <v>0</v>
      </c>
      <c r="B41" s="9"/>
      <c r="C41" s="9"/>
      <c r="D41" s="9"/>
      <c r="E41" s="20"/>
      <c r="F41" s="10" t="str">
        <f>PATRÓN!F41</f>
        <v>BARES-CINE-RESTAURANTES</v>
      </c>
      <c r="G41" s="43">
        <f>JUNIO!K41</f>
        <v>0</v>
      </c>
      <c r="H41" s="48"/>
      <c r="I41" s="43">
        <f>'APUNTE DE GASTOS DE JULIO'!AH34</f>
        <v>0</v>
      </c>
      <c r="J41" s="43">
        <f t="shared" ref="J41:J46" si="15">H41-I41</f>
        <v>0</v>
      </c>
      <c r="K41" s="45">
        <f t="shared" ref="K41:K46" si="16">G41+J41</f>
        <v>0</v>
      </c>
      <c r="L41" s="20"/>
    </row>
    <row r="42" spans="1:12" ht="15.75" thickBot="1" x14ac:dyDescent="0.3">
      <c r="A42" s="9">
        <f>PATRÓN!A42</f>
        <v>0</v>
      </c>
      <c r="B42" s="9"/>
      <c r="C42" s="9"/>
      <c r="D42" s="9"/>
      <c r="E42" s="20"/>
      <c r="F42" s="10">
        <f>PATRÓN!F42</f>
        <v>0</v>
      </c>
      <c r="G42" s="43">
        <f>JUNIO!K42</f>
        <v>0</v>
      </c>
      <c r="H42" s="48"/>
      <c r="I42" s="43">
        <f>'APUNTE DE GASTOS DE JULIO'!AH35</f>
        <v>0</v>
      </c>
      <c r="J42" s="43">
        <f t="shared" si="15"/>
        <v>0</v>
      </c>
      <c r="K42" s="45">
        <f t="shared" si="16"/>
        <v>0</v>
      </c>
      <c r="L42" s="20"/>
    </row>
    <row r="43" spans="1:12" ht="15.75" thickBot="1" x14ac:dyDescent="0.3">
      <c r="A43" s="20"/>
      <c r="B43" s="20"/>
      <c r="C43" s="20"/>
      <c r="D43" s="20"/>
      <c r="E43" s="20"/>
      <c r="F43" s="10">
        <f>PATRÓN!F43</f>
        <v>0</v>
      </c>
      <c r="G43" s="43">
        <f>JUNIO!K43</f>
        <v>0</v>
      </c>
      <c r="H43" s="48"/>
      <c r="I43" s="43">
        <f>'APUNTE DE GASTOS DE JULIO'!AH36</f>
        <v>0</v>
      </c>
      <c r="J43" s="43">
        <f t="shared" si="15"/>
        <v>0</v>
      </c>
      <c r="K43" s="45">
        <f t="shared" si="16"/>
        <v>0</v>
      </c>
      <c r="L43" s="20"/>
    </row>
    <row r="44" spans="1:12" ht="15.75" thickBot="1" x14ac:dyDescent="0.3">
      <c r="A44" s="20"/>
      <c r="B44" s="20"/>
      <c r="C44" s="20"/>
      <c r="D44" s="20"/>
      <c r="E44" s="20"/>
      <c r="F44" s="10">
        <f>PATRÓN!F44</f>
        <v>0</v>
      </c>
      <c r="G44" s="43">
        <f>JUNIO!K44</f>
        <v>0</v>
      </c>
      <c r="H44" s="48"/>
      <c r="I44" s="43">
        <f>'APUNTE DE GASTOS DE JULIO'!AH37</f>
        <v>0</v>
      </c>
      <c r="J44" s="43">
        <f t="shared" si="15"/>
        <v>0</v>
      </c>
      <c r="K44" s="45">
        <f t="shared" si="16"/>
        <v>0</v>
      </c>
      <c r="L44" s="20"/>
    </row>
    <row r="45" spans="1:12" ht="15.75" thickBot="1" x14ac:dyDescent="0.3">
      <c r="A45" s="20"/>
      <c r="B45" s="20"/>
      <c r="C45" s="20"/>
      <c r="D45" s="20"/>
      <c r="E45" s="20"/>
      <c r="F45" s="10">
        <f>PATRÓN!F45</f>
        <v>0</v>
      </c>
      <c r="G45" s="43">
        <f>JUNIO!K45</f>
        <v>0</v>
      </c>
      <c r="H45" s="48"/>
      <c r="I45" s="43">
        <f>'APUNTE DE GASTOS DE JULIO'!AH38</f>
        <v>0</v>
      </c>
      <c r="J45" s="43">
        <f t="shared" si="15"/>
        <v>0</v>
      </c>
      <c r="K45" s="45">
        <f t="shared" si="16"/>
        <v>0</v>
      </c>
      <c r="L45" s="20"/>
    </row>
    <row r="46" spans="1:12" ht="15.75" thickBot="1" x14ac:dyDescent="0.3">
      <c r="A46" s="20"/>
      <c r="B46" s="20"/>
      <c r="C46" s="20"/>
      <c r="D46" s="20"/>
      <c r="E46" s="20"/>
      <c r="F46" s="12">
        <f>PATRÓN!F46</f>
        <v>0</v>
      </c>
      <c r="G46" s="43">
        <f>JUNIO!K46</f>
        <v>0</v>
      </c>
      <c r="H46" s="48"/>
      <c r="I46" s="43">
        <f>'APUNTE DE GASTOS DE JULIO'!AH39</f>
        <v>0</v>
      </c>
      <c r="J46" s="43">
        <f t="shared" si="15"/>
        <v>0</v>
      </c>
      <c r="K46" s="45">
        <f t="shared" si="16"/>
        <v>0</v>
      </c>
      <c r="L46" s="20"/>
    </row>
    <row r="47" spans="1:12" x14ac:dyDescent="0.25">
      <c r="A47" s="20"/>
      <c r="B47" s="20"/>
      <c r="C47" s="20"/>
      <c r="D47" s="20"/>
      <c r="E47" s="20"/>
      <c r="F47" s="20"/>
      <c r="G47" s="20"/>
      <c r="H47" s="93">
        <f>SUM(H40:H46)</f>
        <v>0</v>
      </c>
      <c r="I47" s="93">
        <f t="shared" ref="I47" si="17">SUM(I40:I46)</f>
        <v>0</v>
      </c>
      <c r="J47" s="93">
        <f t="shared" ref="J47" si="18">SUM(J40:J46)</f>
        <v>0</v>
      </c>
      <c r="K47" s="20"/>
      <c r="L47" s="20"/>
    </row>
    <row r="48" spans="1:12" ht="15.75" thickBot="1" x14ac:dyDescent="0.3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</row>
    <row r="49" spans="1:12" ht="21.75" thickBot="1" x14ac:dyDescent="0.4">
      <c r="A49" s="20"/>
      <c r="B49" s="20"/>
      <c r="C49" s="20"/>
      <c r="D49" s="20"/>
      <c r="E49" s="20"/>
      <c r="F49" s="15" t="str">
        <f>PATRÓN!F49</f>
        <v>S. MÉDICOS-SEGUROS</v>
      </c>
      <c r="G49" s="5" t="str">
        <f>PATRÓN!G49</f>
        <v>SALDO A.</v>
      </c>
      <c r="H49" s="5" t="str">
        <f>PATRÓN!H49</f>
        <v>ESTIMA.</v>
      </c>
      <c r="I49" s="5" t="str">
        <f>PATRÓN!I49</f>
        <v>REAL</v>
      </c>
      <c r="J49" s="5" t="str">
        <f>PATRÓN!J49</f>
        <v>DIF</v>
      </c>
      <c r="K49" s="6" t="str">
        <f>PATRÓN!K49</f>
        <v>SALDO ACU.</v>
      </c>
      <c r="L49" s="20"/>
    </row>
    <row r="50" spans="1:12" ht="15.75" thickBot="1" x14ac:dyDescent="0.3">
      <c r="A50" s="20"/>
      <c r="B50" s="20"/>
      <c r="C50" s="20"/>
      <c r="D50" s="20"/>
      <c r="E50" s="20"/>
      <c r="F50" s="8" t="str">
        <f>PATRÓN!F50</f>
        <v>CONSULTAS MÉDICAS</v>
      </c>
      <c r="G50" s="43">
        <f>JUNIO!K50</f>
        <v>0</v>
      </c>
      <c r="H50" s="48"/>
      <c r="I50" s="43">
        <f>'APUNTE DE GASTOS DE JULIO'!AH43</f>
        <v>0</v>
      </c>
      <c r="J50" s="43">
        <f>H50-I50</f>
        <v>0</v>
      </c>
      <c r="K50" s="45">
        <f>G50+J50</f>
        <v>0</v>
      </c>
      <c r="L50" s="20"/>
    </row>
    <row r="51" spans="1:12" ht="15.75" thickBot="1" x14ac:dyDescent="0.3">
      <c r="A51" s="20"/>
      <c r="B51" s="20"/>
      <c r="C51" s="20"/>
      <c r="D51" s="20"/>
      <c r="E51" s="20"/>
      <c r="F51" s="10" t="str">
        <f>PATRÓN!F51</f>
        <v>MEDICAMENTOS</v>
      </c>
      <c r="G51" s="43">
        <f>JUNIO!K51</f>
        <v>0</v>
      </c>
      <c r="H51" s="48"/>
      <c r="I51" s="43">
        <f>'APUNTE DE GASTOS DE JULIO'!AH44</f>
        <v>0</v>
      </c>
      <c r="J51" s="43">
        <f t="shared" ref="J51:J56" si="19">H51-I51</f>
        <v>0</v>
      </c>
      <c r="K51" s="45">
        <f t="shared" ref="K51:K56" si="20">G51+J51</f>
        <v>0</v>
      </c>
      <c r="L51" s="20"/>
    </row>
    <row r="52" spans="1:12" ht="15.75" thickBot="1" x14ac:dyDescent="0.3">
      <c r="A52" s="20"/>
      <c r="B52" s="20"/>
      <c r="C52" s="20"/>
      <c r="D52" s="20"/>
      <c r="E52" s="20"/>
      <c r="F52" s="10" t="str">
        <f>PATRÓN!F52</f>
        <v>SEGURO DE VIDA 1</v>
      </c>
      <c r="G52" s="43">
        <f>JUNIO!K52</f>
        <v>0</v>
      </c>
      <c r="H52" s="48"/>
      <c r="I52" s="43">
        <f>'APUNTE DE GASTOS DE JULIO'!AH45</f>
        <v>0</v>
      </c>
      <c r="J52" s="43">
        <f t="shared" si="19"/>
        <v>0</v>
      </c>
      <c r="K52" s="45">
        <f t="shared" si="20"/>
        <v>0</v>
      </c>
      <c r="L52" s="20"/>
    </row>
    <row r="53" spans="1:12" ht="15.75" thickBot="1" x14ac:dyDescent="0.3">
      <c r="A53" s="20"/>
      <c r="B53" s="20"/>
      <c r="C53" s="20"/>
      <c r="D53" s="20"/>
      <c r="E53" s="20"/>
      <c r="F53" s="10" t="str">
        <f>PATRÓN!F53</f>
        <v>SEGURO DE VIDA 2</v>
      </c>
      <c r="G53" s="43">
        <f>JUNIO!K53</f>
        <v>0</v>
      </c>
      <c r="H53" s="48"/>
      <c r="I53" s="43">
        <f>'APUNTE DE GASTOS DE JULIO'!AH46</f>
        <v>0</v>
      </c>
      <c r="J53" s="43">
        <f t="shared" si="19"/>
        <v>0</v>
      </c>
      <c r="K53" s="45">
        <f t="shared" si="20"/>
        <v>0</v>
      </c>
      <c r="L53" s="20"/>
    </row>
    <row r="54" spans="1:12" ht="15.75" thickBot="1" x14ac:dyDescent="0.3">
      <c r="A54" s="20"/>
      <c r="B54" s="20"/>
      <c r="C54" s="20"/>
      <c r="D54" s="20"/>
      <c r="E54" s="20"/>
      <c r="F54" s="10">
        <f>PATRÓN!F54</f>
        <v>0</v>
      </c>
      <c r="G54" s="43">
        <f>JUNIO!K54</f>
        <v>0</v>
      </c>
      <c r="H54" s="48"/>
      <c r="I54" s="43">
        <f>'APUNTE DE GASTOS DE JULIO'!AH47</f>
        <v>0</v>
      </c>
      <c r="J54" s="43">
        <f t="shared" si="19"/>
        <v>0</v>
      </c>
      <c r="K54" s="45">
        <f t="shared" si="20"/>
        <v>0</v>
      </c>
      <c r="L54" s="20"/>
    </row>
    <row r="55" spans="1:12" ht="15.75" thickBot="1" x14ac:dyDescent="0.3">
      <c r="A55" s="20"/>
      <c r="B55" s="20"/>
      <c r="C55" s="20"/>
      <c r="D55" s="20"/>
      <c r="E55" s="20"/>
      <c r="F55" s="10">
        <f>PATRÓN!F55</f>
        <v>0</v>
      </c>
      <c r="G55" s="43">
        <f>JUNIO!K55</f>
        <v>0</v>
      </c>
      <c r="H55" s="48"/>
      <c r="I55" s="43">
        <f>'APUNTE DE GASTOS DE JULIO'!AH48</f>
        <v>0</v>
      </c>
      <c r="J55" s="43">
        <f t="shared" si="19"/>
        <v>0</v>
      </c>
      <c r="K55" s="45">
        <f t="shared" si="20"/>
        <v>0</v>
      </c>
      <c r="L55" s="20"/>
    </row>
    <row r="56" spans="1:12" ht="15.75" thickBot="1" x14ac:dyDescent="0.3">
      <c r="A56" s="20"/>
      <c r="B56" s="20"/>
      <c r="C56" s="20"/>
      <c r="D56" s="20"/>
      <c r="E56" s="20"/>
      <c r="F56" s="12">
        <f>PATRÓN!F56</f>
        <v>0</v>
      </c>
      <c r="G56" s="43">
        <f>JUNIO!K56</f>
        <v>0</v>
      </c>
      <c r="H56" s="48"/>
      <c r="I56" s="43">
        <f>'APUNTE DE GASTOS DE JULIO'!AH49</f>
        <v>0</v>
      </c>
      <c r="J56" s="43">
        <f t="shared" si="19"/>
        <v>0</v>
      </c>
      <c r="K56" s="45">
        <f t="shared" si="20"/>
        <v>0</v>
      </c>
      <c r="L56" s="20"/>
    </row>
    <row r="57" spans="1:12" x14ac:dyDescent="0.25">
      <c r="A57" s="20"/>
      <c r="B57" s="20"/>
      <c r="C57" s="20"/>
      <c r="D57" s="20"/>
      <c r="E57" s="20"/>
      <c r="F57" s="20"/>
      <c r="G57" s="20"/>
      <c r="H57" s="93">
        <f>SUM(H50:H56)</f>
        <v>0</v>
      </c>
      <c r="I57" s="93">
        <f t="shared" ref="I57" si="21">SUM(I50:I56)</f>
        <v>0</v>
      </c>
      <c r="J57" s="93">
        <f t="shared" ref="J57" si="22">SUM(J50:J56)</f>
        <v>0</v>
      </c>
      <c r="K57" s="20"/>
      <c r="L57" s="20"/>
    </row>
    <row r="58" spans="1:12" ht="15.75" thickBot="1" x14ac:dyDescent="0.3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</row>
    <row r="59" spans="1:12" ht="21.75" thickBot="1" x14ac:dyDescent="0.4">
      <c r="A59" s="20"/>
      <c r="B59" s="20"/>
      <c r="C59" s="20"/>
      <c r="D59" s="20"/>
      <c r="E59" s="20"/>
      <c r="F59" s="15" t="str">
        <f>PATRÓN!F59</f>
        <v>AHORRO-IMPUESTOS</v>
      </c>
      <c r="G59" s="5" t="str">
        <f>PATRÓN!G59</f>
        <v>SALDO A.</v>
      </c>
      <c r="H59" s="5" t="str">
        <f>PATRÓN!H59</f>
        <v>ESTIMA.</v>
      </c>
      <c r="I59" s="5" t="str">
        <f>PATRÓN!I59</f>
        <v>REAL</v>
      </c>
      <c r="J59" s="5" t="str">
        <f>PATRÓN!J59</f>
        <v>DIF</v>
      </c>
      <c r="K59" s="6" t="str">
        <f>PATRÓN!K59</f>
        <v>SALDO ACU.</v>
      </c>
      <c r="L59" s="20"/>
    </row>
    <row r="60" spans="1:12" ht="15.75" thickBot="1" x14ac:dyDescent="0.3">
      <c r="A60" s="20"/>
      <c r="B60" s="20"/>
      <c r="C60" s="20"/>
      <c r="D60" s="20"/>
      <c r="E60" s="20"/>
      <c r="F60" s="8" t="str">
        <f>PATRÓN!F60</f>
        <v>AHORRO 1</v>
      </c>
      <c r="G60" s="43">
        <f>JUNIO!K60</f>
        <v>0</v>
      </c>
      <c r="H60" s="48"/>
      <c r="I60" s="43">
        <f>'APUNTE DE GASTOS DE JULIO'!AH53</f>
        <v>0</v>
      </c>
      <c r="J60" s="43">
        <f>H60-I60</f>
        <v>0</v>
      </c>
      <c r="K60" s="45">
        <f>G60+J60</f>
        <v>0</v>
      </c>
      <c r="L60" s="20"/>
    </row>
    <row r="61" spans="1:12" ht="15.75" thickBot="1" x14ac:dyDescent="0.3">
      <c r="A61" s="20"/>
      <c r="B61" s="20"/>
      <c r="C61" s="20"/>
      <c r="D61" s="20"/>
      <c r="E61" s="20"/>
      <c r="F61" s="10" t="str">
        <f>PATRÓN!F61</f>
        <v>AHORRO 2</v>
      </c>
      <c r="G61" s="43">
        <f>JUNIO!K61</f>
        <v>0</v>
      </c>
      <c r="H61" s="48"/>
      <c r="I61" s="43">
        <f>'APUNTE DE GASTOS DE JULIO'!AH54</f>
        <v>0</v>
      </c>
      <c r="J61" s="43">
        <f t="shared" ref="J61:J66" si="23">H61-I61</f>
        <v>0</v>
      </c>
      <c r="K61" s="45">
        <f t="shared" ref="K61:K66" si="24">G61+J61</f>
        <v>0</v>
      </c>
      <c r="L61" s="20"/>
    </row>
    <row r="62" spans="1:12" ht="15.75" thickBot="1" x14ac:dyDescent="0.3">
      <c r="A62" s="20"/>
      <c r="B62" s="20"/>
      <c r="C62" s="20"/>
      <c r="D62" s="20"/>
      <c r="E62" s="20"/>
      <c r="F62" s="10" t="str">
        <f>PATRÓN!F62</f>
        <v>HACIENDA 1</v>
      </c>
      <c r="G62" s="43">
        <f>JUNIO!K62</f>
        <v>0</v>
      </c>
      <c r="H62" s="48"/>
      <c r="I62" s="43">
        <f>'APUNTE DE GASTOS DE JULIO'!AH55</f>
        <v>0</v>
      </c>
      <c r="J62" s="43">
        <f t="shared" si="23"/>
        <v>0</v>
      </c>
      <c r="K62" s="45">
        <f t="shared" si="24"/>
        <v>0</v>
      </c>
      <c r="L62" s="20"/>
    </row>
    <row r="63" spans="1:12" ht="15.75" thickBot="1" x14ac:dyDescent="0.3">
      <c r="A63" s="20"/>
      <c r="B63" s="20"/>
      <c r="C63" s="20"/>
      <c r="D63" s="20"/>
      <c r="E63" s="20"/>
      <c r="F63" s="10" t="str">
        <f>PATRÓN!F63</f>
        <v>HACIENDA 2</v>
      </c>
      <c r="G63" s="43">
        <f>JUNIO!K63</f>
        <v>0</v>
      </c>
      <c r="H63" s="48"/>
      <c r="I63" s="43">
        <f>'APUNTE DE GASTOS DE JULIO'!AH56</f>
        <v>0</v>
      </c>
      <c r="J63" s="43">
        <f t="shared" si="23"/>
        <v>0</v>
      </c>
      <c r="K63" s="45">
        <f t="shared" si="24"/>
        <v>0</v>
      </c>
      <c r="L63" s="20"/>
    </row>
    <row r="64" spans="1:12" ht="15.75" thickBot="1" x14ac:dyDescent="0.3">
      <c r="A64" s="20"/>
      <c r="B64" s="20"/>
      <c r="C64" s="20"/>
      <c r="D64" s="20"/>
      <c r="E64" s="20"/>
      <c r="F64" s="10" t="str">
        <f>PATRÓN!F64</f>
        <v>IBI</v>
      </c>
      <c r="G64" s="43">
        <f>JUNIO!K64</f>
        <v>0</v>
      </c>
      <c r="H64" s="48"/>
      <c r="I64" s="43">
        <f>'APUNTE DE GASTOS DE JULIO'!AH57</f>
        <v>0</v>
      </c>
      <c r="J64" s="43">
        <f t="shared" si="23"/>
        <v>0</v>
      </c>
      <c r="K64" s="45">
        <f t="shared" si="24"/>
        <v>0</v>
      </c>
      <c r="L64" s="20"/>
    </row>
    <row r="65" spans="1:12" ht="15.75" thickBot="1" x14ac:dyDescent="0.3">
      <c r="A65" s="20"/>
      <c r="B65" s="20"/>
      <c r="C65" s="20"/>
      <c r="D65" s="20"/>
      <c r="E65" s="20"/>
      <c r="F65" s="10" t="str">
        <f>PATRÓN!F65</f>
        <v>IMPUESTO COCHE 1</v>
      </c>
      <c r="G65" s="43">
        <f>JUNIO!K65</f>
        <v>0</v>
      </c>
      <c r="H65" s="48"/>
      <c r="I65" s="43">
        <f>'APUNTE DE GASTOS DE JULIO'!AH58</f>
        <v>0</v>
      </c>
      <c r="J65" s="43">
        <f t="shared" si="23"/>
        <v>0</v>
      </c>
      <c r="K65" s="45">
        <f t="shared" si="24"/>
        <v>0</v>
      </c>
      <c r="L65" s="20"/>
    </row>
    <row r="66" spans="1:12" ht="15.75" thickBot="1" x14ac:dyDescent="0.3">
      <c r="A66" s="20"/>
      <c r="B66" s="20"/>
      <c r="C66" s="20"/>
      <c r="D66" s="20"/>
      <c r="E66" s="20"/>
      <c r="F66" s="12" t="str">
        <f>PATRÓN!F66</f>
        <v>IMPUESTO COCHE 2</v>
      </c>
      <c r="G66" s="43">
        <f>JUNIO!K66</f>
        <v>0</v>
      </c>
      <c r="H66" s="48"/>
      <c r="I66" s="43">
        <f>'APUNTE DE GASTOS DE JULIO'!AH59</f>
        <v>0</v>
      </c>
      <c r="J66" s="43">
        <f t="shared" si="23"/>
        <v>0</v>
      </c>
      <c r="K66" s="45">
        <f t="shared" si="24"/>
        <v>0</v>
      </c>
      <c r="L66" s="20"/>
    </row>
    <row r="67" spans="1:12" x14ac:dyDescent="0.25">
      <c r="A67" s="20"/>
      <c r="B67" s="20"/>
      <c r="C67" s="20"/>
      <c r="D67" s="20"/>
      <c r="E67" s="20"/>
      <c r="F67" s="20"/>
      <c r="G67" s="20"/>
      <c r="H67" s="93">
        <f>SUM(H60:H66)</f>
        <v>0</v>
      </c>
      <c r="I67" s="93">
        <f t="shared" ref="I67" si="25">SUM(I60:I66)</f>
        <v>0</v>
      </c>
      <c r="J67" s="93">
        <f t="shared" ref="J67" si="26">SUM(J60:J66)</f>
        <v>0</v>
      </c>
      <c r="K67" s="20"/>
      <c r="L67" s="20"/>
    </row>
    <row r="68" spans="1:12" ht="15.75" thickBot="1" x14ac:dyDescent="0.3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</row>
    <row r="69" spans="1:12" ht="21.75" thickBot="1" x14ac:dyDescent="0.4">
      <c r="A69" s="20"/>
      <c r="B69" s="20"/>
      <c r="C69" s="20"/>
      <c r="D69" s="20"/>
      <c r="E69" s="20"/>
      <c r="F69" s="15" t="str">
        <f>PATRÓN!F69</f>
        <v>OTROS</v>
      </c>
      <c r="G69" s="5" t="str">
        <f>PATRÓN!G69</f>
        <v>SALDO A.</v>
      </c>
      <c r="H69" s="5" t="str">
        <f>PATRÓN!H69</f>
        <v>ESTIMA.</v>
      </c>
      <c r="I69" s="5" t="str">
        <f>PATRÓN!I69</f>
        <v>REAL</v>
      </c>
      <c r="J69" s="5" t="str">
        <f>PATRÓN!J69</f>
        <v>DIF</v>
      </c>
      <c r="K69" s="6" t="str">
        <f>PATRÓN!K69</f>
        <v>SALDO ACU.</v>
      </c>
      <c r="L69" s="20"/>
    </row>
    <row r="70" spans="1:12" ht="15.75" thickBot="1" x14ac:dyDescent="0.3">
      <c r="A70" s="20"/>
      <c r="B70" s="20"/>
      <c r="C70" s="20"/>
      <c r="D70" s="20"/>
      <c r="E70" s="20"/>
      <c r="F70" s="8" t="str">
        <f>PATRÓN!F70</f>
        <v>GASOIL</v>
      </c>
      <c r="G70" s="43">
        <f>JUNIO!K70</f>
        <v>0</v>
      </c>
      <c r="H70" s="48"/>
      <c r="I70" s="43">
        <f>'APUNTE DE GASTOS DE JULIO'!AH63</f>
        <v>0</v>
      </c>
      <c r="J70" s="43">
        <f>H70-I70</f>
        <v>0</v>
      </c>
      <c r="K70" s="45">
        <f>G70+J70</f>
        <v>0</v>
      </c>
      <c r="L70" s="20"/>
    </row>
    <row r="71" spans="1:12" ht="15.75" thickBot="1" x14ac:dyDescent="0.3">
      <c r="A71" s="20"/>
      <c r="B71" s="20"/>
      <c r="C71" s="20"/>
      <c r="D71" s="20"/>
      <c r="E71" s="20"/>
      <c r="F71" s="10" t="str">
        <f>PATRÓN!F71</f>
        <v>GASTO DESAYUNO Y OTROS 1</v>
      </c>
      <c r="G71" s="43">
        <f>JUNIO!K71</f>
        <v>0</v>
      </c>
      <c r="H71" s="48"/>
      <c r="I71" s="43">
        <f>'APUNTE DE GASTOS DE JULIO'!AH64</f>
        <v>0</v>
      </c>
      <c r="J71" s="43">
        <f t="shared" ref="J71:J76" si="27">H71-I71</f>
        <v>0</v>
      </c>
      <c r="K71" s="45">
        <f t="shared" ref="K71:K76" si="28">G71+J71</f>
        <v>0</v>
      </c>
      <c r="L71" s="20"/>
    </row>
    <row r="72" spans="1:12" ht="15.75" thickBot="1" x14ac:dyDescent="0.3">
      <c r="A72" s="20"/>
      <c r="B72" s="20"/>
      <c r="C72" s="20"/>
      <c r="D72" s="20"/>
      <c r="E72" s="20"/>
      <c r="F72" s="10" t="str">
        <f>PATRÓN!F72</f>
        <v>GASTO DESAYUNO Y OTROS 2</v>
      </c>
      <c r="G72" s="43">
        <f>JUNIO!K72</f>
        <v>0</v>
      </c>
      <c r="H72" s="48"/>
      <c r="I72" s="43">
        <f>'APUNTE DE GASTOS DE JULIO'!AH65</f>
        <v>0</v>
      </c>
      <c r="J72" s="43">
        <f t="shared" si="27"/>
        <v>0</v>
      </c>
      <c r="K72" s="45">
        <f t="shared" si="28"/>
        <v>0</v>
      </c>
      <c r="L72" s="20"/>
    </row>
    <row r="73" spans="1:12" ht="15.75" thickBot="1" x14ac:dyDescent="0.3">
      <c r="A73" s="20"/>
      <c r="B73" s="20"/>
      <c r="C73" s="20"/>
      <c r="D73" s="20"/>
      <c r="E73" s="20"/>
      <c r="F73" s="10" t="str">
        <f>PATRÓN!F73</f>
        <v>AMPA</v>
      </c>
      <c r="G73" s="43">
        <f>JUNIO!K73</f>
        <v>0</v>
      </c>
      <c r="H73" s="48"/>
      <c r="I73" s="43">
        <f>'APUNTE DE GASTOS DE JULIO'!AH66</f>
        <v>0</v>
      </c>
      <c r="J73" s="43">
        <f t="shared" si="27"/>
        <v>0</v>
      </c>
      <c r="K73" s="45">
        <f t="shared" si="28"/>
        <v>0</v>
      </c>
      <c r="L73" s="20"/>
    </row>
    <row r="74" spans="1:12" ht="15.75" thickBot="1" x14ac:dyDescent="0.3">
      <c r="A74" s="20"/>
      <c r="B74" s="20"/>
      <c r="C74" s="20"/>
      <c r="D74" s="20"/>
      <c r="E74" s="20"/>
      <c r="F74" s="10" t="str">
        <f>PATRÓN!F74</f>
        <v>ACTIVIDADES EXTRAESCOLARES H1</v>
      </c>
      <c r="G74" s="43">
        <f>JUNIO!K74</f>
        <v>0</v>
      </c>
      <c r="H74" s="48"/>
      <c r="I74" s="43">
        <f>'APUNTE DE GASTOS DE JULIO'!AH67</f>
        <v>0</v>
      </c>
      <c r="J74" s="43">
        <f t="shared" si="27"/>
        <v>0</v>
      </c>
      <c r="K74" s="45">
        <f t="shared" si="28"/>
        <v>0</v>
      </c>
      <c r="L74" s="20"/>
    </row>
    <row r="75" spans="1:12" ht="15.75" thickBot="1" x14ac:dyDescent="0.3">
      <c r="A75" s="20"/>
      <c r="B75" s="20"/>
      <c r="C75" s="20"/>
      <c r="D75" s="20"/>
      <c r="E75" s="20"/>
      <c r="F75" s="10" t="str">
        <f>PATRÓN!F75</f>
        <v>ACTIVIDADES EXTRAESCOLARES H2</v>
      </c>
      <c r="G75" s="43">
        <f>JUNIO!K75</f>
        <v>0</v>
      </c>
      <c r="H75" s="48"/>
      <c r="I75" s="43">
        <f>'APUNTE DE GASTOS DE JULIO'!AH68</f>
        <v>0</v>
      </c>
      <c r="J75" s="43">
        <f t="shared" si="27"/>
        <v>0</v>
      </c>
      <c r="K75" s="45">
        <f t="shared" si="28"/>
        <v>0</v>
      </c>
      <c r="L75" s="20"/>
    </row>
    <row r="76" spans="1:12" ht="15.75" thickBot="1" x14ac:dyDescent="0.3">
      <c r="A76" s="20"/>
      <c r="B76" s="20"/>
      <c r="C76" s="20"/>
      <c r="D76" s="20"/>
      <c r="E76" s="20"/>
      <c r="F76" s="12" t="str">
        <f>PATRÓN!F76</f>
        <v>FONDO DE RESERVA</v>
      </c>
      <c r="G76" s="43">
        <f>JUNIO!K76</f>
        <v>0</v>
      </c>
      <c r="H76" s="48"/>
      <c r="I76" s="43">
        <f>'APUNTE DE GASTOS DE JULIO'!AH69</f>
        <v>0</v>
      </c>
      <c r="J76" s="43">
        <f t="shared" si="27"/>
        <v>0</v>
      </c>
      <c r="K76" s="45">
        <f t="shared" si="28"/>
        <v>0</v>
      </c>
      <c r="L76" s="20"/>
    </row>
    <row r="77" spans="1:12" x14ac:dyDescent="0.25">
      <c r="A77" s="20"/>
      <c r="B77" s="20"/>
      <c r="C77" s="20"/>
      <c r="D77" s="20"/>
      <c r="E77" s="20"/>
      <c r="F77" s="20"/>
      <c r="G77" s="20"/>
      <c r="H77" s="93">
        <f>SUM(H70:H76)</f>
        <v>0</v>
      </c>
      <c r="I77" s="93">
        <f t="shared" ref="I77" si="29">SUM(I70:I76)</f>
        <v>0</v>
      </c>
      <c r="J77" s="93">
        <f t="shared" ref="J77" si="30">SUM(J70:J76)</f>
        <v>0</v>
      </c>
      <c r="K77" s="20"/>
      <c r="L77" s="20"/>
    </row>
    <row r="78" spans="1:12" x14ac:dyDescent="0.2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</row>
  </sheetData>
  <sheetProtection password="F79E" sheet="1" objects="1" scenarios="1"/>
  <mergeCells count="6">
    <mergeCell ref="A32:D32"/>
    <mergeCell ref="A2:D3"/>
    <mergeCell ref="F2:F3"/>
    <mergeCell ref="A6:D6"/>
    <mergeCell ref="F6:K6"/>
    <mergeCell ref="A19:D19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topLeftCell="A61" workbookViewId="0">
      <selection activeCell="H77" sqref="H77:J77"/>
    </sheetView>
  </sheetViews>
  <sheetFormatPr baseColWidth="10" defaultColWidth="9.140625" defaultRowHeight="15" x14ac:dyDescent="0.25"/>
  <cols>
    <col min="1" max="1" width="31" style="1" customWidth="1"/>
    <col min="2" max="2" width="21.85546875" style="1" customWidth="1"/>
    <col min="3" max="3" width="20" style="1" customWidth="1"/>
    <col min="4" max="4" width="16.7109375" style="1" customWidth="1"/>
    <col min="5" max="5" width="9.140625" style="1"/>
    <col min="6" max="6" width="36.42578125" style="1" customWidth="1"/>
    <col min="7" max="7" width="7.85546875" style="1" customWidth="1"/>
    <col min="8" max="8" width="9.5703125" style="1" customWidth="1"/>
    <col min="9" max="11" width="9.140625" style="1"/>
  </cols>
  <sheetData>
    <row r="1" spans="1:12" ht="15.75" thickBot="1" x14ac:dyDescent="0.3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x14ac:dyDescent="0.25">
      <c r="A2" s="100" t="str">
        <f>PATRÓN!A2</f>
        <v>PRESUPUESTO FAMILIAR 2015</v>
      </c>
      <c r="B2" s="101"/>
      <c r="C2" s="101"/>
      <c r="D2" s="102"/>
      <c r="E2" s="20"/>
      <c r="F2" s="118" t="s">
        <v>55</v>
      </c>
      <c r="G2" s="20"/>
      <c r="H2" s="20"/>
      <c r="I2" s="20"/>
      <c r="J2" s="20"/>
      <c r="K2" s="20"/>
      <c r="L2" s="20"/>
    </row>
    <row r="3" spans="1:12" ht="15.75" thickBot="1" x14ac:dyDescent="0.3">
      <c r="A3" s="103"/>
      <c r="B3" s="104"/>
      <c r="C3" s="104"/>
      <c r="D3" s="105"/>
      <c r="E3" s="20"/>
      <c r="F3" s="119"/>
      <c r="G3" s="20"/>
      <c r="H3" s="20"/>
      <c r="I3" s="20"/>
      <c r="J3" s="20"/>
      <c r="K3" s="20"/>
      <c r="L3" s="20"/>
    </row>
    <row r="4" spans="1:12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5.75" thickBot="1" x14ac:dyDescent="0.3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2" ht="15.75" thickBot="1" x14ac:dyDescent="0.3">
      <c r="A6" s="123" t="str">
        <f>PATRÓN!A6</f>
        <v>INGRESOS</v>
      </c>
      <c r="B6" s="124"/>
      <c r="C6" s="124"/>
      <c r="D6" s="125"/>
      <c r="E6" s="20"/>
      <c r="F6" s="126" t="str">
        <f>PATRÓN!F6</f>
        <v>GASTOS</v>
      </c>
      <c r="G6" s="127"/>
      <c r="H6" s="127"/>
      <c r="I6" s="127"/>
      <c r="J6" s="127"/>
      <c r="K6" s="128"/>
      <c r="L6" s="20"/>
    </row>
    <row r="7" spans="1:12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2" ht="15.75" thickBot="1" x14ac:dyDescent="0.3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</row>
    <row r="9" spans="1:12" ht="21.75" thickBot="1" x14ac:dyDescent="0.4">
      <c r="A9" s="19" t="str">
        <f>PATRÓN!A9</f>
        <v>CONCEPTO</v>
      </c>
      <c r="B9" s="54" t="str">
        <f>PATRÓN!B9</f>
        <v>CANTIDAD ESTIMADA</v>
      </c>
      <c r="C9" s="54" t="str">
        <f>PATRÓN!C9</f>
        <v>CANTIDAD REAL</v>
      </c>
      <c r="D9" s="54" t="str">
        <f>PATRÓN!D9</f>
        <v>DIFERENCIA</v>
      </c>
      <c r="E9" s="20"/>
      <c r="F9" s="15" t="str">
        <f>PATRÓN!F9</f>
        <v>GASTOS CASA</v>
      </c>
      <c r="G9" s="5" t="str">
        <f>PATRÓN!G9</f>
        <v>SALDO A.</v>
      </c>
      <c r="H9" s="5" t="str">
        <f>PATRÓN!H9</f>
        <v>ESTIMA.</v>
      </c>
      <c r="I9" s="5" t="str">
        <f>PATRÓN!I9</f>
        <v>REAL</v>
      </c>
      <c r="J9" s="5" t="str">
        <f>PATRÓN!J9</f>
        <v>DIF</v>
      </c>
      <c r="K9" s="6" t="str">
        <f>PATRÓN!K9</f>
        <v>SALDO ACU.</v>
      </c>
      <c r="L9" s="20"/>
    </row>
    <row r="10" spans="1:12" ht="15.75" thickBot="1" x14ac:dyDescent="0.3">
      <c r="A10" s="7">
        <f>PATRÓN!A10</f>
        <v>0</v>
      </c>
      <c r="B10" s="36"/>
      <c r="C10" s="36"/>
      <c r="D10" s="33">
        <f>C10-B10</f>
        <v>0</v>
      </c>
      <c r="E10" s="20"/>
      <c r="F10" s="16">
        <f>PATRÓN!F10</f>
        <v>0</v>
      </c>
      <c r="G10" s="43">
        <f>JULIO!K10</f>
        <v>0</v>
      </c>
      <c r="H10" s="48"/>
      <c r="I10" s="43">
        <f>'APUNTE DE GASTOS DE AGOSTO'!AH3</f>
        <v>0</v>
      </c>
      <c r="J10" s="43">
        <f>H10-I10</f>
        <v>0</v>
      </c>
      <c r="K10" s="45">
        <f>G10+J10</f>
        <v>0</v>
      </c>
      <c r="L10" s="20"/>
    </row>
    <row r="11" spans="1:12" ht="15.75" thickBot="1" x14ac:dyDescent="0.3">
      <c r="A11" s="9">
        <f>PATRÓN!A11</f>
        <v>0</v>
      </c>
      <c r="B11" s="37"/>
      <c r="C11" s="37"/>
      <c r="D11" s="33">
        <f t="shared" ref="D11:D16" si="0">C11-B11</f>
        <v>0</v>
      </c>
      <c r="E11" s="20"/>
      <c r="F11" s="17" t="str">
        <f>PATRÓN!F11</f>
        <v>LUZ</v>
      </c>
      <c r="G11" s="43">
        <f>JULIO!K11</f>
        <v>0</v>
      </c>
      <c r="H11" s="48"/>
      <c r="I11" s="43">
        <f>'APUNTE DE GASTOS DE AGOSTO'!AH4</f>
        <v>0</v>
      </c>
      <c r="J11" s="43">
        <f t="shared" ref="J11:J16" si="1">H11-I11</f>
        <v>0</v>
      </c>
      <c r="K11" s="45">
        <f t="shared" ref="K11:K16" si="2">G11+J11</f>
        <v>0</v>
      </c>
      <c r="L11" s="20"/>
    </row>
    <row r="12" spans="1:12" ht="15.75" thickBot="1" x14ac:dyDescent="0.3">
      <c r="A12" s="9">
        <f>PATRÓN!A12</f>
        <v>0</v>
      </c>
      <c r="B12" s="37"/>
      <c r="C12" s="37"/>
      <c r="D12" s="33">
        <f t="shared" si="0"/>
        <v>0</v>
      </c>
      <c r="E12" s="20"/>
      <c r="F12" s="17" t="str">
        <f>PATRÓN!F12</f>
        <v>AGUA</v>
      </c>
      <c r="G12" s="43">
        <f>JULIO!K12</f>
        <v>0</v>
      </c>
      <c r="H12" s="48"/>
      <c r="I12" s="43">
        <f>'APUNTE DE GASTOS DE AGOSTO'!AH5</f>
        <v>0</v>
      </c>
      <c r="J12" s="43">
        <f t="shared" si="1"/>
        <v>0</v>
      </c>
      <c r="K12" s="45">
        <f t="shared" si="2"/>
        <v>0</v>
      </c>
      <c r="L12" s="20"/>
    </row>
    <row r="13" spans="1:12" ht="15.75" thickBot="1" x14ac:dyDescent="0.3">
      <c r="A13" s="9">
        <f>PATRÓN!A13</f>
        <v>0</v>
      </c>
      <c r="B13" s="37"/>
      <c r="C13" s="37"/>
      <c r="D13" s="33">
        <f t="shared" si="0"/>
        <v>0</v>
      </c>
      <c r="E13" s="20"/>
      <c r="F13" s="17">
        <f>PATRÓN!F13</f>
        <v>0</v>
      </c>
      <c r="G13" s="43">
        <f>JULIO!K13</f>
        <v>0</v>
      </c>
      <c r="H13" s="48"/>
      <c r="I13" s="43">
        <f>'APUNTE DE GASTOS DE AGOSTO'!AH6</f>
        <v>0</v>
      </c>
      <c r="J13" s="43">
        <f t="shared" si="1"/>
        <v>0</v>
      </c>
      <c r="K13" s="45">
        <f t="shared" si="2"/>
        <v>0</v>
      </c>
      <c r="L13" s="20"/>
    </row>
    <row r="14" spans="1:12" ht="15.75" thickBot="1" x14ac:dyDescent="0.3">
      <c r="A14" s="9">
        <f>PATRÓN!A14</f>
        <v>0</v>
      </c>
      <c r="B14" s="37"/>
      <c r="C14" s="37"/>
      <c r="D14" s="33">
        <f t="shared" si="0"/>
        <v>0</v>
      </c>
      <c r="E14" s="20"/>
      <c r="F14" s="17" t="str">
        <f>PATRÓN!F14</f>
        <v>MANTENIMIENTO</v>
      </c>
      <c r="G14" s="43">
        <f>JULIO!K14</f>
        <v>0</v>
      </c>
      <c r="H14" s="48"/>
      <c r="I14" s="43">
        <f>'APUNTE DE GASTOS DE AGOSTO'!AH7</f>
        <v>0</v>
      </c>
      <c r="J14" s="43">
        <f t="shared" si="1"/>
        <v>0</v>
      </c>
      <c r="K14" s="45">
        <f t="shared" si="2"/>
        <v>0</v>
      </c>
      <c r="L14" s="20"/>
    </row>
    <row r="15" spans="1:12" ht="15.75" thickBot="1" x14ac:dyDescent="0.3">
      <c r="A15" s="9" t="str">
        <f>PATRÓN!A15</f>
        <v>REMANENTE MES ANTERIOR</v>
      </c>
      <c r="B15" s="40">
        <f>JULIO!C25</f>
        <v>0</v>
      </c>
      <c r="C15" s="40">
        <f>B15</f>
        <v>0</v>
      </c>
      <c r="D15" s="33">
        <f t="shared" si="0"/>
        <v>0</v>
      </c>
      <c r="E15" s="20"/>
      <c r="F15" s="17">
        <f>PATRÓN!F15</f>
        <v>0</v>
      </c>
      <c r="G15" s="43">
        <f>JULIO!K15</f>
        <v>0</v>
      </c>
      <c r="H15" s="48"/>
      <c r="I15" s="43">
        <f>'APUNTE DE GASTOS DE AGOSTO'!AH8</f>
        <v>0</v>
      </c>
      <c r="J15" s="43">
        <f t="shared" si="1"/>
        <v>0</v>
      </c>
      <c r="K15" s="45">
        <f t="shared" si="2"/>
        <v>0</v>
      </c>
      <c r="L15" s="20"/>
    </row>
    <row r="16" spans="1:12" ht="15.75" thickBot="1" x14ac:dyDescent="0.3">
      <c r="A16" s="9" t="str">
        <f>PATRÓN!A16</f>
        <v>FONDO DE RESERVA</v>
      </c>
      <c r="B16" s="37"/>
      <c r="C16" s="37"/>
      <c r="D16" s="33">
        <f t="shared" si="0"/>
        <v>0</v>
      </c>
      <c r="E16" s="20"/>
      <c r="F16" s="18">
        <f>PATRÓN!F16</f>
        <v>0</v>
      </c>
      <c r="G16" s="43">
        <f>JULIO!K16</f>
        <v>0</v>
      </c>
      <c r="H16" s="48"/>
      <c r="I16" s="43">
        <f>'APUNTE DE GASTOS DE AGOSTO'!AH9</f>
        <v>0</v>
      </c>
      <c r="J16" s="43">
        <f t="shared" si="1"/>
        <v>0</v>
      </c>
      <c r="K16" s="45">
        <f t="shared" si="2"/>
        <v>0</v>
      </c>
      <c r="L16" s="20"/>
    </row>
    <row r="17" spans="1:12" x14ac:dyDescent="0.25">
      <c r="A17" s="20"/>
      <c r="B17" s="35">
        <f>SUM(B10:B16)</f>
        <v>0</v>
      </c>
      <c r="C17" s="35">
        <f>SUM(C10:C16)</f>
        <v>0</v>
      </c>
      <c r="D17" s="34">
        <f>SUM(D10:D16)</f>
        <v>0</v>
      </c>
      <c r="E17" s="20"/>
      <c r="F17" s="20"/>
      <c r="G17" s="20"/>
      <c r="H17" s="93">
        <f>SUM(H10:H16)</f>
        <v>0</v>
      </c>
      <c r="I17" s="93">
        <f t="shared" ref="I17:J17" si="3">SUM(I10:I16)</f>
        <v>0</v>
      </c>
      <c r="J17" s="93">
        <f t="shared" si="3"/>
        <v>0</v>
      </c>
      <c r="K17" s="20"/>
      <c r="L17" s="20"/>
    </row>
    <row r="18" spans="1:12" ht="15.75" thickBot="1" x14ac:dyDescent="0.3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</row>
    <row r="19" spans="1:12" ht="21.75" thickBot="1" x14ac:dyDescent="0.4">
      <c r="A19" s="129" t="str">
        <f>PATRÓN!A19</f>
        <v>RESULTADO DEL MES</v>
      </c>
      <c r="B19" s="130"/>
      <c r="C19" s="130"/>
      <c r="D19" s="131"/>
      <c r="E19" s="20"/>
      <c r="F19" s="15" t="str">
        <f>PATRÓN!F19</f>
        <v>VEHÍCULOS</v>
      </c>
      <c r="G19" s="5" t="str">
        <f>PATRÓN!G19</f>
        <v>SALDO A.</v>
      </c>
      <c r="H19" s="5" t="str">
        <f>PATRÓN!H19</f>
        <v>ESTIMA.</v>
      </c>
      <c r="I19" s="5" t="str">
        <f>PATRÓN!I19</f>
        <v>REAL</v>
      </c>
      <c r="J19" s="5" t="str">
        <f>PATRÓN!J19</f>
        <v>DIF</v>
      </c>
      <c r="K19" s="6" t="str">
        <f>PATRÓN!K19</f>
        <v>SALDO ACU.</v>
      </c>
      <c r="L19" s="20"/>
    </row>
    <row r="20" spans="1:12" ht="15.75" thickBot="1" x14ac:dyDescent="0.3">
      <c r="A20" s="20"/>
      <c r="B20" s="20"/>
      <c r="C20" s="20"/>
      <c r="D20" s="20"/>
      <c r="E20" s="20"/>
      <c r="F20" s="16">
        <f>PATRÓN!F20</f>
        <v>0</v>
      </c>
      <c r="G20" s="43">
        <f>JULIO!K20</f>
        <v>0</v>
      </c>
      <c r="H20" s="48"/>
      <c r="I20" s="43">
        <f>'APUNTE DE GASTOS DE AGOSTO'!AH13</f>
        <v>0</v>
      </c>
      <c r="J20" s="43">
        <f>H20-I20</f>
        <v>0</v>
      </c>
      <c r="K20" s="45">
        <f>G20+J20</f>
        <v>0</v>
      </c>
      <c r="L20" s="20"/>
    </row>
    <row r="21" spans="1:12" ht="15.75" thickBot="1" x14ac:dyDescent="0.3">
      <c r="A21" s="20"/>
      <c r="B21" s="20"/>
      <c r="C21" s="20"/>
      <c r="D21" s="20"/>
      <c r="E21" s="20"/>
      <c r="F21" s="17">
        <f>PATRÓN!F21</f>
        <v>0</v>
      </c>
      <c r="G21" s="43">
        <f>JULIO!K21</f>
        <v>0</v>
      </c>
      <c r="H21" s="48"/>
      <c r="I21" s="43">
        <f>'APUNTE DE GASTOS DE AGOSTO'!AH14</f>
        <v>0</v>
      </c>
      <c r="J21" s="43">
        <f t="shared" ref="J21:J26" si="4">H21-I21</f>
        <v>0</v>
      </c>
      <c r="K21" s="45">
        <f t="shared" ref="K21:K26" si="5">G21+J21</f>
        <v>0</v>
      </c>
      <c r="L21" s="20"/>
    </row>
    <row r="22" spans="1:12" ht="15.75" thickBot="1" x14ac:dyDescent="0.3">
      <c r="A22" s="2" t="str">
        <f>PATRÓN!A22</f>
        <v>CONCEPTO</v>
      </c>
      <c r="B22" s="3" t="str">
        <f>PATRÓN!B22</f>
        <v>CANTIDAD ESTIMADA</v>
      </c>
      <c r="C22" s="3" t="str">
        <f>PATRÓN!C22</f>
        <v>CANTIDAD REAL</v>
      </c>
      <c r="D22" s="4" t="str">
        <f>PATRÓN!D22</f>
        <v>DIFERENCIA</v>
      </c>
      <c r="E22" s="20"/>
      <c r="F22" s="17">
        <f>PATRÓN!F22</f>
        <v>0</v>
      </c>
      <c r="G22" s="43">
        <f>JULIO!K22</f>
        <v>0</v>
      </c>
      <c r="H22" s="48"/>
      <c r="I22" s="43">
        <f>'APUNTE DE GASTOS DE AGOSTO'!AH15</f>
        <v>0</v>
      </c>
      <c r="J22" s="43">
        <f t="shared" si="4"/>
        <v>0</v>
      </c>
      <c r="K22" s="45">
        <f t="shared" si="5"/>
        <v>0</v>
      </c>
      <c r="L22" s="20"/>
    </row>
    <row r="23" spans="1:12" ht="15.75" thickBot="1" x14ac:dyDescent="0.3">
      <c r="A23" s="7" t="str">
        <f>PATRÓN!A23</f>
        <v>INGRESOS</v>
      </c>
      <c r="B23" s="36">
        <f>B17</f>
        <v>0</v>
      </c>
      <c r="C23" s="36">
        <f>C17</f>
        <v>0</v>
      </c>
      <c r="D23" s="41">
        <f>C23-B23</f>
        <v>0</v>
      </c>
      <c r="E23" s="20"/>
      <c r="F23" s="17">
        <f>PATRÓN!F23</f>
        <v>0</v>
      </c>
      <c r="G23" s="43">
        <f>JULIO!K23</f>
        <v>0</v>
      </c>
      <c r="H23" s="48"/>
      <c r="I23" s="43">
        <f>'APUNTE DE GASTOS DE AGOSTO'!AH16</f>
        <v>0</v>
      </c>
      <c r="J23" s="43">
        <f t="shared" si="4"/>
        <v>0</v>
      </c>
      <c r="K23" s="45">
        <f t="shared" si="5"/>
        <v>0</v>
      </c>
      <c r="L23" s="20"/>
    </row>
    <row r="24" spans="1:12" ht="15.75" thickBot="1" x14ac:dyDescent="0.3">
      <c r="A24" s="9" t="str">
        <f>PATRÓN!A24</f>
        <v>GASTOS</v>
      </c>
      <c r="B24" s="37">
        <f>H17+H27+H37+H47+H57+H67+H77</f>
        <v>0</v>
      </c>
      <c r="C24" s="37">
        <f>I17+I27+I37+I47+I57+I67+I77</f>
        <v>0</v>
      </c>
      <c r="D24" s="40">
        <f t="shared" ref="D24" si="6">B24-C24</f>
        <v>0</v>
      </c>
      <c r="E24" s="20"/>
      <c r="F24" s="17">
        <f>PATRÓN!F24</f>
        <v>0</v>
      </c>
      <c r="G24" s="43">
        <f>JULIO!K24</f>
        <v>0</v>
      </c>
      <c r="H24" s="48"/>
      <c r="I24" s="43">
        <f>'APUNTE DE GASTOS DE AGOSTO'!AH17</f>
        <v>0</v>
      </c>
      <c r="J24" s="43">
        <f t="shared" si="4"/>
        <v>0</v>
      </c>
      <c r="K24" s="45">
        <f t="shared" si="5"/>
        <v>0</v>
      </c>
      <c r="L24" s="20"/>
    </row>
    <row r="25" spans="1:12" ht="15.75" thickBot="1" x14ac:dyDescent="0.3">
      <c r="A25" s="9" t="str">
        <f>PATRÓN!A25</f>
        <v>REMANENTE DEL MES</v>
      </c>
      <c r="B25" s="42">
        <f>B23-B24</f>
        <v>0</v>
      </c>
      <c r="C25" s="42">
        <f>C23-C24</f>
        <v>0</v>
      </c>
      <c r="D25" s="9"/>
      <c r="E25" s="20"/>
      <c r="F25" s="17">
        <f>PATRÓN!F25</f>
        <v>0</v>
      </c>
      <c r="G25" s="43">
        <f>JULIO!K25</f>
        <v>0</v>
      </c>
      <c r="H25" s="48"/>
      <c r="I25" s="43">
        <f>'APUNTE DE GASTOS DE AGOSTO'!AH18</f>
        <v>0</v>
      </c>
      <c r="J25" s="43">
        <f t="shared" si="4"/>
        <v>0</v>
      </c>
      <c r="K25" s="45">
        <f t="shared" si="5"/>
        <v>0</v>
      </c>
      <c r="L25" s="20"/>
    </row>
    <row r="26" spans="1:12" ht="15.75" thickBot="1" x14ac:dyDescent="0.3">
      <c r="A26" s="9">
        <f>PATRÓN!A26</f>
        <v>0</v>
      </c>
      <c r="B26" s="37"/>
      <c r="C26" s="37"/>
      <c r="D26" s="9"/>
      <c r="E26" s="20"/>
      <c r="F26" s="18">
        <f>PATRÓN!F26</f>
        <v>0</v>
      </c>
      <c r="G26" s="43">
        <f>JULIO!K26</f>
        <v>0</v>
      </c>
      <c r="H26" s="48"/>
      <c r="I26" s="43">
        <f>'APUNTE DE GASTOS DE AGOSTO'!AH19</f>
        <v>0</v>
      </c>
      <c r="J26" s="43">
        <f t="shared" si="4"/>
        <v>0</v>
      </c>
      <c r="K26" s="45">
        <f t="shared" si="5"/>
        <v>0</v>
      </c>
      <c r="L26" s="20"/>
    </row>
    <row r="27" spans="1:12" x14ac:dyDescent="0.25">
      <c r="A27" s="9">
        <f>PATRÓN!A27</f>
        <v>0</v>
      </c>
      <c r="B27" s="37"/>
      <c r="C27" s="37"/>
      <c r="D27" s="9"/>
      <c r="E27" s="20"/>
      <c r="F27" s="20"/>
      <c r="G27" s="20"/>
      <c r="H27" s="93">
        <f>SUM(H20:H26)</f>
        <v>0</v>
      </c>
      <c r="I27" s="93">
        <f t="shared" ref="I27" si="7">SUM(I20:I26)</f>
        <v>0</v>
      </c>
      <c r="J27" s="93">
        <f t="shared" ref="J27" si="8">SUM(J20:J26)</f>
        <v>0</v>
      </c>
      <c r="K27" s="20"/>
      <c r="L27" s="20"/>
    </row>
    <row r="28" spans="1:12" ht="15.75" thickBot="1" x14ac:dyDescent="0.3">
      <c r="A28" s="9">
        <f>PATRÓN!A28</f>
        <v>0</v>
      </c>
      <c r="B28" s="37"/>
      <c r="C28" s="37"/>
      <c r="D28" s="9"/>
      <c r="E28" s="20"/>
      <c r="F28" s="20"/>
      <c r="G28" s="20"/>
      <c r="H28" s="20"/>
      <c r="I28" s="20"/>
      <c r="J28" s="20"/>
      <c r="K28" s="20"/>
      <c r="L28" s="20"/>
    </row>
    <row r="29" spans="1:12" ht="21.75" thickBot="1" x14ac:dyDescent="0.4">
      <c r="A29" s="9">
        <f>PATRÓN!A29</f>
        <v>0</v>
      </c>
      <c r="B29" s="37"/>
      <c r="C29" s="37"/>
      <c r="D29" s="9"/>
      <c r="E29" s="20"/>
      <c r="F29" s="15" t="str">
        <f>PATRÓN!F29</f>
        <v>GASTOS FAMILIA</v>
      </c>
      <c r="G29" s="5" t="str">
        <f>PATRÓN!G29</f>
        <v>SALDO A.</v>
      </c>
      <c r="H29" s="5" t="str">
        <f>PATRÓN!H29</f>
        <v>ESTIMA.</v>
      </c>
      <c r="I29" s="5" t="str">
        <f>PATRÓN!I29</f>
        <v>REAL</v>
      </c>
      <c r="J29" s="5" t="str">
        <f>PATRÓN!J29</f>
        <v>DIF</v>
      </c>
      <c r="K29" s="6" t="str">
        <f>PATRÓN!K29</f>
        <v>SALDO ACU.</v>
      </c>
      <c r="L29" s="20"/>
    </row>
    <row r="30" spans="1:12" ht="15.75" thickBot="1" x14ac:dyDescent="0.3">
      <c r="A30" s="20"/>
      <c r="B30" s="20"/>
      <c r="C30" s="20"/>
      <c r="D30" s="20"/>
      <c r="E30" s="20"/>
      <c r="F30" s="8" t="str">
        <f>PATRÓN!F30</f>
        <v>COMIDA</v>
      </c>
      <c r="G30" s="43">
        <f>JULIO!K30</f>
        <v>0</v>
      </c>
      <c r="H30" s="48"/>
      <c r="I30" s="43">
        <f>'APUNTE DE GASTOS DE AGOSTO'!AH23</f>
        <v>0</v>
      </c>
      <c r="J30" s="43">
        <f>H30-I30</f>
        <v>0</v>
      </c>
      <c r="K30" s="45">
        <f>G30+J30</f>
        <v>0</v>
      </c>
      <c r="L30" s="20"/>
    </row>
    <row r="31" spans="1:12" ht="15.75" thickBot="1" x14ac:dyDescent="0.3">
      <c r="A31" s="20"/>
      <c r="B31" s="20"/>
      <c r="C31" s="20"/>
      <c r="D31" s="20"/>
      <c r="E31" s="20"/>
      <c r="F31" s="10" t="str">
        <f>PATRÓN!F31</f>
        <v>PRODUCTOS DE LIMPIEZA</v>
      </c>
      <c r="G31" s="43">
        <f>JULIO!K31</f>
        <v>0</v>
      </c>
      <c r="H31" s="48"/>
      <c r="I31" s="43">
        <f>'APUNTE DE GASTOS DE AGOSTO'!AH24</f>
        <v>0</v>
      </c>
      <c r="J31" s="43">
        <f t="shared" ref="J31:J36" si="9">H31-I31</f>
        <v>0</v>
      </c>
      <c r="K31" s="45">
        <f t="shared" ref="K31:K36" si="10">G31+J31</f>
        <v>0</v>
      </c>
      <c r="L31" s="20"/>
    </row>
    <row r="32" spans="1:12" ht="15.75" thickBot="1" x14ac:dyDescent="0.3">
      <c r="A32" s="120" t="str">
        <f>PATRÓN!A32</f>
        <v>ESTADO DE LAS CUENTAS</v>
      </c>
      <c r="B32" s="121"/>
      <c r="C32" s="121"/>
      <c r="D32" s="122"/>
      <c r="E32" s="20"/>
      <c r="F32" s="10" t="str">
        <f>PATRÓN!F32</f>
        <v>OTROS</v>
      </c>
      <c r="G32" s="43">
        <f>JULIO!K32</f>
        <v>0</v>
      </c>
      <c r="H32" s="48"/>
      <c r="I32" s="43">
        <f>'APUNTE DE GASTOS DE AGOSTO'!AH25</f>
        <v>0</v>
      </c>
      <c r="J32" s="43">
        <f t="shared" si="9"/>
        <v>0</v>
      </c>
      <c r="K32" s="45">
        <f t="shared" si="10"/>
        <v>0</v>
      </c>
      <c r="L32" s="20"/>
    </row>
    <row r="33" spans="1:12" ht="15.75" thickBot="1" x14ac:dyDescent="0.3">
      <c r="A33" s="20"/>
      <c r="B33" s="20"/>
      <c r="C33" s="20"/>
      <c r="D33" s="20"/>
      <c r="E33" s="20"/>
      <c r="F33" s="10" t="str">
        <f>PATRÓN!F33</f>
        <v>VESTIDO</v>
      </c>
      <c r="G33" s="43">
        <f>JULIO!K33</f>
        <v>0</v>
      </c>
      <c r="H33" s="48"/>
      <c r="I33" s="43">
        <f>'APUNTE DE GASTOS DE AGOSTO'!AH26</f>
        <v>0</v>
      </c>
      <c r="J33" s="43">
        <f t="shared" si="9"/>
        <v>0</v>
      </c>
      <c r="K33" s="45">
        <f t="shared" si="10"/>
        <v>0</v>
      </c>
      <c r="L33" s="20"/>
    </row>
    <row r="34" spans="1:12" ht="15.75" thickBot="1" x14ac:dyDescent="0.3">
      <c r="A34" s="20"/>
      <c r="B34" s="20"/>
      <c r="C34" s="20"/>
      <c r="D34" s="20"/>
      <c r="E34" s="20"/>
      <c r="F34" s="10" t="str">
        <f>PATRÓN!F34</f>
        <v>CALZADO</v>
      </c>
      <c r="G34" s="43">
        <f>JULIO!K34</f>
        <v>0</v>
      </c>
      <c r="H34" s="48"/>
      <c r="I34" s="43">
        <f>'APUNTE DE GASTOS DE AGOSTO'!AH27</f>
        <v>0</v>
      </c>
      <c r="J34" s="43">
        <f t="shared" si="9"/>
        <v>0</v>
      </c>
      <c r="K34" s="45">
        <f t="shared" si="10"/>
        <v>0</v>
      </c>
      <c r="L34" s="20"/>
    </row>
    <row r="35" spans="1:12" ht="15.75" thickBot="1" x14ac:dyDescent="0.3">
      <c r="A35" s="2" t="str">
        <f>PATRÓN!A35</f>
        <v>CONCEPTO</v>
      </c>
      <c r="B35" s="3" t="str">
        <f>PATRÓN!B35</f>
        <v>SALDO INICIO</v>
      </c>
      <c r="C35" s="3" t="str">
        <f>PATRÓN!C35</f>
        <v>ENTRADAS</v>
      </c>
      <c r="D35" s="4" t="str">
        <f>PATRÓN!D35</f>
        <v>SALDO FINAL</v>
      </c>
      <c r="E35" s="20"/>
      <c r="F35" s="10" t="str">
        <f>PATRÓN!F35</f>
        <v>MATERIAL ESCOLAR-LIBROS</v>
      </c>
      <c r="G35" s="43">
        <f>JULIO!K35</f>
        <v>0</v>
      </c>
      <c r="H35" s="48"/>
      <c r="I35" s="43">
        <f>'APUNTE DE GASTOS DE AGOSTO'!AH28</f>
        <v>0</v>
      </c>
      <c r="J35" s="43">
        <f t="shared" si="9"/>
        <v>0</v>
      </c>
      <c r="K35" s="45">
        <f t="shared" si="10"/>
        <v>0</v>
      </c>
      <c r="L35" s="20"/>
    </row>
    <row r="36" spans="1:12" ht="15.75" thickBot="1" x14ac:dyDescent="0.3">
      <c r="A36" s="7" t="str">
        <f>PATRÓN!A36</f>
        <v>CUENTA COMÚN DE GASTOS</v>
      </c>
      <c r="B36" s="41">
        <f>JULIO!D36</f>
        <v>0</v>
      </c>
      <c r="C36" s="41">
        <f>C25</f>
        <v>0</v>
      </c>
      <c r="D36" s="41">
        <f>B36+C36</f>
        <v>0</v>
      </c>
      <c r="E36" s="20"/>
      <c r="F36" s="12">
        <f>PATRÓN!F36</f>
        <v>0</v>
      </c>
      <c r="G36" s="43">
        <f>JULIO!K36</f>
        <v>0</v>
      </c>
      <c r="H36" s="48"/>
      <c r="I36" s="43">
        <f>'APUNTE DE GASTOS DE AGOSTO'!AH29</f>
        <v>0</v>
      </c>
      <c r="J36" s="43">
        <f t="shared" si="9"/>
        <v>0</v>
      </c>
      <c r="K36" s="45">
        <f t="shared" si="10"/>
        <v>0</v>
      </c>
      <c r="L36" s="20"/>
    </row>
    <row r="37" spans="1:12" x14ac:dyDescent="0.25">
      <c r="A37" s="9" t="str">
        <f>PATRÓN!A37</f>
        <v>FONDO DE RESERVA</v>
      </c>
      <c r="B37" s="41">
        <f>JULIO!D37</f>
        <v>0</v>
      </c>
      <c r="C37" s="41">
        <f t="shared" ref="C37:C39" si="11">C26</f>
        <v>0</v>
      </c>
      <c r="D37" s="41">
        <f t="shared" ref="D37:D39" si="12">B37+C37</f>
        <v>0</v>
      </c>
      <c r="E37" s="20"/>
      <c r="F37" s="20"/>
      <c r="G37" s="20"/>
      <c r="H37" s="93">
        <f>SUM(H30:H36)</f>
        <v>0</v>
      </c>
      <c r="I37" s="93">
        <f t="shared" ref="I37" si="13">SUM(I30:I36)</f>
        <v>0</v>
      </c>
      <c r="J37" s="93">
        <f t="shared" ref="J37" si="14">SUM(J30:J36)</f>
        <v>0</v>
      </c>
      <c r="K37" s="20"/>
      <c r="L37" s="20"/>
    </row>
    <row r="38" spans="1:12" ht="15.75" thickBot="1" x14ac:dyDescent="0.3">
      <c r="A38" s="9" t="str">
        <f>PATRÓN!A38</f>
        <v>AHORRO 1</v>
      </c>
      <c r="B38" s="41">
        <f>JULIO!D38</f>
        <v>0</v>
      </c>
      <c r="C38" s="41">
        <f t="shared" si="11"/>
        <v>0</v>
      </c>
      <c r="D38" s="41">
        <f t="shared" si="12"/>
        <v>0</v>
      </c>
      <c r="E38" s="20"/>
      <c r="F38" s="20"/>
      <c r="G38" s="20"/>
      <c r="H38" s="20"/>
      <c r="I38" s="20"/>
      <c r="J38" s="20"/>
      <c r="K38" s="20"/>
      <c r="L38" s="20"/>
    </row>
    <row r="39" spans="1:12" ht="21.75" thickBot="1" x14ac:dyDescent="0.4">
      <c r="A39" s="9" t="str">
        <f>PATRÓN!A39</f>
        <v>AHORRO 2</v>
      </c>
      <c r="B39" s="41">
        <f>JULIO!D39</f>
        <v>0</v>
      </c>
      <c r="C39" s="41">
        <f t="shared" si="11"/>
        <v>0</v>
      </c>
      <c r="D39" s="41">
        <f t="shared" si="12"/>
        <v>0</v>
      </c>
      <c r="E39" s="20"/>
      <c r="F39" s="15" t="str">
        <f>PATRÓN!F39</f>
        <v>OCIO-TELECO</v>
      </c>
      <c r="G39" s="5" t="str">
        <f>PATRÓN!G39</f>
        <v>SALDO A.</v>
      </c>
      <c r="H39" s="5" t="str">
        <f>PATRÓN!H39</f>
        <v>ESTIMA.</v>
      </c>
      <c r="I39" s="5" t="str">
        <f>PATRÓN!I39</f>
        <v>REAL</v>
      </c>
      <c r="J39" s="5" t="str">
        <f>PATRÓN!J39</f>
        <v>DIF</v>
      </c>
      <c r="K39" s="6" t="str">
        <f>PATRÓN!K39</f>
        <v>SALDO ACU.</v>
      </c>
      <c r="L39" s="20"/>
    </row>
    <row r="40" spans="1:12" ht="15.75" thickBot="1" x14ac:dyDescent="0.3">
      <c r="A40" s="9">
        <f>PATRÓN!A40</f>
        <v>0</v>
      </c>
      <c r="B40" s="9"/>
      <c r="C40" s="9"/>
      <c r="D40" s="9"/>
      <c r="E40" s="20"/>
      <c r="F40" s="8" t="str">
        <f>PATRÓN!F40</f>
        <v>VIAJES</v>
      </c>
      <c r="G40" s="43">
        <f>JULIO!K40</f>
        <v>0</v>
      </c>
      <c r="H40" s="48"/>
      <c r="I40" s="43">
        <f>'APUNTE DE GASTOS DE AGOSTO'!AH33</f>
        <v>0</v>
      </c>
      <c r="J40" s="43">
        <f>H40-I40</f>
        <v>0</v>
      </c>
      <c r="K40" s="45">
        <f>G40+J40</f>
        <v>0</v>
      </c>
      <c r="L40" s="20"/>
    </row>
    <row r="41" spans="1:12" ht="15.75" thickBot="1" x14ac:dyDescent="0.3">
      <c r="A41" s="9">
        <f>PATRÓN!A41</f>
        <v>0</v>
      </c>
      <c r="B41" s="9"/>
      <c r="C41" s="9"/>
      <c r="D41" s="9"/>
      <c r="E41" s="20"/>
      <c r="F41" s="10" t="str">
        <f>PATRÓN!F41</f>
        <v>BARES-CINE-RESTAURANTES</v>
      </c>
      <c r="G41" s="43">
        <f>JULIO!K41</f>
        <v>0</v>
      </c>
      <c r="H41" s="48"/>
      <c r="I41" s="43">
        <f>'APUNTE DE GASTOS DE AGOSTO'!AH34</f>
        <v>0</v>
      </c>
      <c r="J41" s="43">
        <f t="shared" ref="J41:J46" si="15">H41-I41</f>
        <v>0</v>
      </c>
      <c r="K41" s="45">
        <f t="shared" ref="K41:K46" si="16">G41+J41</f>
        <v>0</v>
      </c>
      <c r="L41" s="20"/>
    </row>
    <row r="42" spans="1:12" ht="15.75" thickBot="1" x14ac:dyDescent="0.3">
      <c r="A42" s="9">
        <f>PATRÓN!A42</f>
        <v>0</v>
      </c>
      <c r="B42" s="9"/>
      <c r="C42" s="9"/>
      <c r="D42" s="9"/>
      <c r="E42" s="20"/>
      <c r="F42" s="10">
        <f>PATRÓN!F42</f>
        <v>0</v>
      </c>
      <c r="G42" s="43">
        <f>JULIO!K42</f>
        <v>0</v>
      </c>
      <c r="H42" s="48"/>
      <c r="I42" s="43">
        <f>'APUNTE DE GASTOS DE AGOSTO'!AH35</f>
        <v>0</v>
      </c>
      <c r="J42" s="43">
        <f t="shared" si="15"/>
        <v>0</v>
      </c>
      <c r="K42" s="45">
        <f t="shared" si="16"/>
        <v>0</v>
      </c>
      <c r="L42" s="20"/>
    </row>
    <row r="43" spans="1:12" ht="15.75" thickBot="1" x14ac:dyDescent="0.3">
      <c r="A43" s="20"/>
      <c r="B43" s="20"/>
      <c r="C43" s="20"/>
      <c r="D43" s="20"/>
      <c r="E43" s="20"/>
      <c r="F43" s="10">
        <f>PATRÓN!F43</f>
        <v>0</v>
      </c>
      <c r="G43" s="43">
        <f>JULIO!K43</f>
        <v>0</v>
      </c>
      <c r="H43" s="48"/>
      <c r="I43" s="43">
        <f>'APUNTE DE GASTOS DE AGOSTO'!AH36</f>
        <v>0</v>
      </c>
      <c r="J43" s="43">
        <f t="shared" si="15"/>
        <v>0</v>
      </c>
      <c r="K43" s="45">
        <f t="shared" si="16"/>
        <v>0</v>
      </c>
      <c r="L43" s="20"/>
    </row>
    <row r="44" spans="1:12" ht="15.75" thickBot="1" x14ac:dyDescent="0.3">
      <c r="A44" s="20"/>
      <c r="B44" s="20"/>
      <c r="C44" s="20"/>
      <c r="D44" s="20"/>
      <c r="E44" s="20"/>
      <c r="F44" s="10">
        <f>PATRÓN!F44</f>
        <v>0</v>
      </c>
      <c r="G44" s="43">
        <f>JULIO!K44</f>
        <v>0</v>
      </c>
      <c r="H44" s="48"/>
      <c r="I44" s="43">
        <f>'APUNTE DE GASTOS DE AGOSTO'!AH37</f>
        <v>0</v>
      </c>
      <c r="J44" s="43">
        <f t="shared" si="15"/>
        <v>0</v>
      </c>
      <c r="K44" s="45">
        <f t="shared" si="16"/>
        <v>0</v>
      </c>
      <c r="L44" s="20"/>
    </row>
    <row r="45" spans="1:12" ht="15.75" thickBot="1" x14ac:dyDescent="0.3">
      <c r="A45" s="20"/>
      <c r="B45" s="20"/>
      <c r="C45" s="20"/>
      <c r="D45" s="20"/>
      <c r="E45" s="20"/>
      <c r="F45" s="10">
        <f>PATRÓN!F45</f>
        <v>0</v>
      </c>
      <c r="G45" s="43">
        <f>JULIO!K45</f>
        <v>0</v>
      </c>
      <c r="H45" s="48"/>
      <c r="I45" s="43">
        <f>'APUNTE DE GASTOS DE AGOSTO'!AH38</f>
        <v>0</v>
      </c>
      <c r="J45" s="43">
        <f t="shared" si="15"/>
        <v>0</v>
      </c>
      <c r="K45" s="45">
        <f t="shared" si="16"/>
        <v>0</v>
      </c>
      <c r="L45" s="20"/>
    </row>
    <row r="46" spans="1:12" ht="15.75" thickBot="1" x14ac:dyDescent="0.3">
      <c r="A46" s="20"/>
      <c r="B46" s="20"/>
      <c r="C46" s="20"/>
      <c r="D46" s="20"/>
      <c r="E46" s="20"/>
      <c r="F46" s="12">
        <f>PATRÓN!F46</f>
        <v>0</v>
      </c>
      <c r="G46" s="43">
        <f>JULIO!K46</f>
        <v>0</v>
      </c>
      <c r="H46" s="48"/>
      <c r="I46" s="43">
        <f>'APUNTE DE GASTOS DE AGOSTO'!AH39</f>
        <v>0</v>
      </c>
      <c r="J46" s="43">
        <f t="shared" si="15"/>
        <v>0</v>
      </c>
      <c r="K46" s="45">
        <f t="shared" si="16"/>
        <v>0</v>
      </c>
      <c r="L46" s="20"/>
    </row>
    <row r="47" spans="1:12" x14ac:dyDescent="0.25">
      <c r="A47" s="20"/>
      <c r="B47" s="20"/>
      <c r="C47" s="20"/>
      <c r="D47" s="20"/>
      <c r="E47" s="20"/>
      <c r="F47" s="20"/>
      <c r="G47" s="20"/>
      <c r="H47" s="93">
        <f>SUM(H40:H46)</f>
        <v>0</v>
      </c>
      <c r="I47" s="93">
        <f t="shared" ref="I47" si="17">SUM(I40:I46)</f>
        <v>0</v>
      </c>
      <c r="J47" s="93">
        <f t="shared" ref="J47" si="18">SUM(J40:J46)</f>
        <v>0</v>
      </c>
      <c r="K47" s="20"/>
      <c r="L47" s="20"/>
    </row>
    <row r="48" spans="1:12" ht="15.75" thickBot="1" x14ac:dyDescent="0.3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</row>
    <row r="49" spans="1:12" ht="21.75" thickBot="1" x14ac:dyDescent="0.4">
      <c r="A49" s="20"/>
      <c r="B49" s="20"/>
      <c r="C49" s="20"/>
      <c r="D49" s="20"/>
      <c r="E49" s="20"/>
      <c r="F49" s="15" t="str">
        <f>PATRÓN!F49</f>
        <v>S. MÉDICOS-SEGUROS</v>
      </c>
      <c r="G49" s="5" t="str">
        <f>PATRÓN!G49</f>
        <v>SALDO A.</v>
      </c>
      <c r="H49" s="5" t="str">
        <f>PATRÓN!H49</f>
        <v>ESTIMA.</v>
      </c>
      <c r="I49" s="5" t="str">
        <f>PATRÓN!I49</f>
        <v>REAL</v>
      </c>
      <c r="J49" s="5" t="str">
        <f>PATRÓN!J49</f>
        <v>DIF</v>
      </c>
      <c r="K49" s="6" t="str">
        <f>PATRÓN!K49</f>
        <v>SALDO ACU.</v>
      </c>
      <c r="L49" s="20"/>
    </row>
    <row r="50" spans="1:12" ht="15.75" thickBot="1" x14ac:dyDescent="0.3">
      <c r="A50" s="20"/>
      <c r="B50" s="20"/>
      <c r="C50" s="20"/>
      <c r="D50" s="20"/>
      <c r="E50" s="20"/>
      <c r="F50" s="8" t="str">
        <f>PATRÓN!F50</f>
        <v>CONSULTAS MÉDICAS</v>
      </c>
      <c r="G50" s="43">
        <f>JULIO!K50</f>
        <v>0</v>
      </c>
      <c r="H50" s="48"/>
      <c r="I50" s="43">
        <f>'APUNTE DE GASTOS DE AGOSTO'!AH43</f>
        <v>0</v>
      </c>
      <c r="J50" s="43">
        <f>H50-I50</f>
        <v>0</v>
      </c>
      <c r="K50" s="45">
        <f>G50+J50</f>
        <v>0</v>
      </c>
      <c r="L50" s="20"/>
    </row>
    <row r="51" spans="1:12" ht="15.75" thickBot="1" x14ac:dyDescent="0.3">
      <c r="A51" s="20"/>
      <c r="B51" s="20"/>
      <c r="C51" s="20"/>
      <c r="D51" s="20"/>
      <c r="E51" s="20"/>
      <c r="F51" s="10" t="str">
        <f>PATRÓN!F51</f>
        <v>MEDICAMENTOS</v>
      </c>
      <c r="G51" s="43">
        <f>JULIO!K51</f>
        <v>0</v>
      </c>
      <c r="H51" s="48"/>
      <c r="I51" s="43">
        <f>'APUNTE DE GASTOS DE AGOSTO'!AH44</f>
        <v>0</v>
      </c>
      <c r="J51" s="43">
        <f t="shared" ref="J51:J56" si="19">H51-I51</f>
        <v>0</v>
      </c>
      <c r="K51" s="45">
        <f t="shared" ref="K51:K56" si="20">G51+J51</f>
        <v>0</v>
      </c>
      <c r="L51" s="20"/>
    </row>
    <row r="52" spans="1:12" ht="15.75" thickBot="1" x14ac:dyDescent="0.3">
      <c r="A52" s="20"/>
      <c r="B52" s="20"/>
      <c r="C52" s="20"/>
      <c r="D52" s="20"/>
      <c r="E52" s="20"/>
      <c r="F52" s="10" t="str">
        <f>PATRÓN!F52</f>
        <v>SEGURO DE VIDA 1</v>
      </c>
      <c r="G52" s="43">
        <f>JULIO!K52</f>
        <v>0</v>
      </c>
      <c r="H52" s="48"/>
      <c r="I52" s="43">
        <f>'APUNTE DE GASTOS DE AGOSTO'!AH45</f>
        <v>0</v>
      </c>
      <c r="J52" s="43">
        <f t="shared" si="19"/>
        <v>0</v>
      </c>
      <c r="K52" s="45">
        <f t="shared" si="20"/>
        <v>0</v>
      </c>
      <c r="L52" s="20"/>
    </row>
    <row r="53" spans="1:12" ht="15.75" thickBot="1" x14ac:dyDescent="0.3">
      <c r="A53" s="20"/>
      <c r="B53" s="20"/>
      <c r="C53" s="20"/>
      <c r="D53" s="20"/>
      <c r="E53" s="20"/>
      <c r="F53" s="10" t="str">
        <f>PATRÓN!F53</f>
        <v>SEGURO DE VIDA 2</v>
      </c>
      <c r="G53" s="43">
        <f>JULIO!K53</f>
        <v>0</v>
      </c>
      <c r="H53" s="48"/>
      <c r="I53" s="43">
        <f>'APUNTE DE GASTOS DE AGOSTO'!AH46</f>
        <v>0</v>
      </c>
      <c r="J53" s="43">
        <f t="shared" si="19"/>
        <v>0</v>
      </c>
      <c r="K53" s="45">
        <f t="shared" si="20"/>
        <v>0</v>
      </c>
      <c r="L53" s="20"/>
    </row>
    <row r="54" spans="1:12" ht="15.75" thickBot="1" x14ac:dyDescent="0.3">
      <c r="A54" s="20"/>
      <c r="B54" s="20"/>
      <c r="C54" s="20"/>
      <c r="D54" s="20"/>
      <c r="E54" s="20"/>
      <c r="F54" s="10">
        <f>PATRÓN!F54</f>
        <v>0</v>
      </c>
      <c r="G54" s="43">
        <f>JULIO!K54</f>
        <v>0</v>
      </c>
      <c r="H54" s="48"/>
      <c r="I54" s="43">
        <f>'APUNTE DE GASTOS DE AGOSTO'!AH47</f>
        <v>0</v>
      </c>
      <c r="J54" s="43">
        <f t="shared" si="19"/>
        <v>0</v>
      </c>
      <c r="K54" s="45">
        <f t="shared" si="20"/>
        <v>0</v>
      </c>
      <c r="L54" s="20"/>
    </row>
    <row r="55" spans="1:12" ht="15.75" thickBot="1" x14ac:dyDescent="0.3">
      <c r="A55" s="20"/>
      <c r="B55" s="20"/>
      <c r="C55" s="20"/>
      <c r="D55" s="20"/>
      <c r="E55" s="20"/>
      <c r="F55" s="10">
        <f>PATRÓN!F55</f>
        <v>0</v>
      </c>
      <c r="G55" s="43">
        <f>JULIO!K55</f>
        <v>0</v>
      </c>
      <c r="H55" s="48"/>
      <c r="I55" s="43">
        <f>'APUNTE DE GASTOS DE AGOSTO'!AH48</f>
        <v>0</v>
      </c>
      <c r="J55" s="43">
        <f t="shared" si="19"/>
        <v>0</v>
      </c>
      <c r="K55" s="45">
        <f t="shared" si="20"/>
        <v>0</v>
      </c>
      <c r="L55" s="20"/>
    </row>
    <row r="56" spans="1:12" ht="15.75" thickBot="1" x14ac:dyDescent="0.3">
      <c r="A56" s="20"/>
      <c r="B56" s="20"/>
      <c r="C56" s="20"/>
      <c r="D56" s="20"/>
      <c r="E56" s="20"/>
      <c r="F56" s="12">
        <f>PATRÓN!F56</f>
        <v>0</v>
      </c>
      <c r="G56" s="43">
        <f>JULIO!K56</f>
        <v>0</v>
      </c>
      <c r="H56" s="48"/>
      <c r="I56" s="43">
        <f>'APUNTE DE GASTOS DE AGOSTO'!AH49</f>
        <v>0</v>
      </c>
      <c r="J56" s="43">
        <f t="shared" si="19"/>
        <v>0</v>
      </c>
      <c r="K56" s="45">
        <f t="shared" si="20"/>
        <v>0</v>
      </c>
      <c r="L56" s="20"/>
    </row>
    <row r="57" spans="1:12" x14ac:dyDescent="0.25">
      <c r="A57" s="20"/>
      <c r="B57" s="20"/>
      <c r="C57" s="20"/>
      <c r="D57" s="20"/>
      <c r="E57" s="20"/>
      <c r="F57" s="20"/>
      <c r="G57" s="20"/>
      <c r="H57" s="93">
        <f>SUM(H50:H56)</f>
        <v>0</v>
      </c>
      <c r="I57" s="93">
        <f t="shared" ref="I57" si="21">SUM(I50:I56)</f>
        <v>0</v>
      </c>
      <c r="J57" s="93">
        <f t="shared" ref="J57" si="22">SUM(J50:J56)</f>
        <v>0</v>
      </c>
      <c r="K57" s="20"/>
      <c r="L57" s="20"/>
    </row>
    <row r="58" spans="1:12" ht="15.75" thickBot="1" x14ac:dyDescent="0.3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</row>
    <row r="59" spans="1:12" ht="21.75" thickBot="1" x14ac:dyDescent="0.4">
      <c r="A59" s="20"/>
      <c r="B59" s="20"/>
      <c r="C59" s="20"/>
      <c r="D59" s="20"/>
      <c r="E59" s="20"/>
      <c r="F59" s="15" t="str">
        <f>PATRÓN!F59</f>
        <v>AHORRO-IMPUESTOS</v>
      </c>
      <c r="G59" s="5" t="str">
        <f>PATRÓN!G59</f>
        <v>SALDO A.</v>
      </c>
      <c r="H59" s="5" t="str">
        <f>PATRÓN!H59</f>
        <v>ESTIMA.</v>
      </c>
      <c r="I59" s="5" t="str">
        <f>PATRÓN!I59</f>
        <v>REAL</v>
      </c>
      <c r="J59" s="5" t="str">
        <f>PATRÓN!J59</f>
        <v>DIF</v>
      </c>
      <c r="K59" s="6" t="str">
        <f>PATRÓN!K59</f>
        <v>SALDO ACU.</v>
      </c>
      <c r="L59" s="20"/>
    </row>
    <row r="60" spans="1:12" ht="15.75" thickBot="1" x14ac:dyDescent="0.3">
      <c r="A60" s="20"/>
      <c r="B60" s="20"/>
      <c r="C60" s="20"/>
      <c r="D60" s="20"/>
      <c r="E60" s="20"/>
      <c r="F60" s="8" t="str">
        <f>PATRÓN!F60</f>
        <v>AHORRO 1</v>
      </c>
      <c r="G60" s="43">
        <f>JULIO!K60</f>
        <v>0</v>
      </c>
      <c r="H60" s="48"/>
      <c r="I60" s="43">
        <f>'APUNTE DE GASTOS DE AGOSTO'!AH53</f>
        <v>0</v>
      </c>
      <c r="J60" s="43">
        <f>H60-I60</f>
        <v>0</v>
      </c>
      <c r="K60" s="45">
        <f>G60+J60</f>
        <v>0</v>
      </c>
      <c r="L60" s="20"/>
    </row>
    <row r="61" spans="1:12" ht="15.75" thickBot="1" x14ac:dyDescent="0.3">
      <c r="A61" s="20"/>
      <c r="B61" s="20"/>
      <c r="C61" s="20"/>
      <c r="D61" s="20"/>
      <c r="E61" s="20"/>
      <c r="F61" s="10" t="str">
        <f>PATRÓN!F61</f>
        <v>AHORRO 2</v>
      </c>
      <c r="G61" s="43">
        <f>JULIO!K61</f>
        <v>0</v>
      </c>
      <c r="H61" s="48"/>
      <c r="I61" s="43">
        <f>'APUNTE DE GASTOS DE AGOSTO'!AH54</f>
        <v>0</v>
      </c>
      <c r="J61" s="43">
        <f t="shared" ref="J61:J66" si="23">H61-I61</f>
        <v>0</v>
      </c>
      <c r="K61" s="45">
        <f t="shared" ref="K61:K66" si="24">G61+J61</f>
        <v>0</v>
      </c>
      <c r="L61" s="20"/>
    </row>
    <row r="62" spans="1:12" ht="15.75" thickBot="1" x14ac:dyDescent="0.3">
      <c r="A62" s="20"/>
      <c r="B62" s="20"/>
      <c r="C62" s="20"/>
      <c r="D62" s="20"/>
      <c r="E62" s="20"/>
      <c r="F62" s="10" t="str">
        <f>PATRÓN!F62</f>
        <v>HACIENDA 1</v>
      </c>
      <c r="G62" s="43">
        <f>JULIO!K62</f>
        <v>0</v>
      </c>
      <c r="H62" s="48"/>
      <c r="I62" s="43">
        <f>'APUNTE DE GASTOS DE AGOSTO'!AH55</f>
        <v>0</v>
      </c>
      <c r="J62" s="43">
        <f t="shared" si="23"/>
        <v>0</v>
      </c>
      <c r="K62" s="45">
        <f t="shared" si="24"/>
        <v>0</v>
      </c>
      <c r="L62" s="20"/>
    </row>
    <row r="63" spans="1:12" ht="15.75" thickBot="1" x14ac:dyDescent="0.3">
      <c r="A63" s="20"/>
      <c r="B63" s="20"/>
      <c r="C63" s="20"/>
      <c r="D63" s="20"/>
      <c r="E63" s="20"/>
      <c r="F63" s="10" t="str">
        <f>PATRÓN!F63</f>
        <v>HACIENDA 2</v>
      </c>
      <c r="G63" s="43">
        <f>JULIO!K63</f>
        <v>0</v>
      </c>
      <c r="H63" s="48"/>
      <c r="I63" s="43">
        <f>'APUNTE DE GASTOS DE AGOSTO'!AH56</f>
        <v>0</v>
      </c>
      <c r="J63" s="43">
        <f t="shared" si="23"/>
        <v>0</v>
      </c>
      <c r="K63" s="45">
        <f t="shared" si="24"/>
        <v>0</v>
      </c>
      <c r="L63" s="20"/>
    </row>
    <row r="64" spans="1:12" ht="15.75" thickBot="1" x14ac:dyDescent="0.3">
      <c r="A64" s="20"/>
      <c r="B64" s="20"/>
      <c r="C64" s="20"/>
      <c r="D64" s="20"/>
      <c r="E64" s="20"/>
      <c r="F64" s="10" t="str">
        <f>PATRÓN!F64</f>
        <v>IBI</v>
      </c>
      <c r="G64" s="43">
        <f>JULIO!K64</f>
        <v>0</v>
      </c>
      <c r="H64" s="48"/>
      <c r="I64" s="43">
        <f>'APUNTE DE GASTOS DE AGOSTO'!AH57</f>
        <v>0</v>
      </c>
      <c r="J64" s="43">
        <f t="shared" si="23"/>
        <v>0</v>
      </c>
      <c r="K64" s="45">
        <f t="shared" si="24"/>
        <v>0</v>
      </c>
      <c r="L64" s="20"/>
    </row>
    <row r="65" spans="1:12" ht="15.75" thickBot="1" x14ac:dyDescent="0.3">
      <c r="A65" s="20"/>
      <c r="B65" s="20"/>
      <c r="C65" s="20"/>
      <c r="D65" s="20"/>
      <c r="E65" s="20"/>
      <c r="F65" s="10" t="str">
        <f>PATRÓN!F65</f>
        <v>IMPUESTO COCHE 1</v>
      </c>
      <c r="G65" s="43">
        <f>JULIO!K65</f>
        <v>0</v>
      </c>
      <c r="H65" s="48"/>
      <c r="I65" s="43">
        <f>'APUNTE DE GASTOS DE AGOSTO'!AH58</f>
        <v>0</v>
      </c>
      <c r="J65" s="43">
        <f t="shared" si="23"/>
        <v>0</v>
      </c>
      <c r="K65" s="45">
        <f t="shared" si="24"/>
        <v>0</v>
      </c>
      <c r="L65" s="20"/>
    </row>
    <row r="66" spans="1:12" ht="15.75" thickBot="1" x14ac:dyDescent="0.3">
      <c r="A66" s="20"/>
      <c r="B66" s="20"/>
      <c r="C66" s="20"/>
      <c r="D66" s="20"/>
      <c r="E66" s="20"/>
      <c r="F66" s="12" t="str">
        <f>PATRÓN!F66</f>
        <v>IMPUESTO COCHE 2</v>
      </c>
      <c r="G66" s="43">
        <f>JULIO!K66</f>
        <v>0</v>
      </c>
      <c r="H66" s="48"/>
      <c r="I66" s="43">
        <f>'APUNTE DE GASTOS DE AGOSTO'!AH59</f>
        <v>0</v>
      </c>
      <c r="J66" s="43">
        <f t="shared" si="23"/>
        <v>0</v>
      </c>
      <c r="K66" s="45">
        <f t="shared" si="24"/>
        <v>0</v>
      </c>
      <c r="L66" s="20"/>
    </row>
    <row r="67" spans="1:12" x14ac:dyDescent="0.25">
      <c r="A67" s="20"/>
      <c r="B67" s="20"/>
      <c r="C67" s="20"/>
      <c r="D67" s="20"/>
      <c r="E67" s="20"/>
      <c r="F67" s="20"/>
      <c r="G67" s="20"/>
      <c r="H67" s="93">
        <f>SUM(H60:H66)</f>
        <v>0</v>
      </c>
      <c r="I67" s="93">
        <f t="shared" ref="I67" si="25">SUM(I60:I66)</f>
        <v>0</v>
      </c>
      <c r="J67" s="93">
        <f t="shared" ref="J67" si="26">SUM(J60:J66)</f>
        <v>0</v>
      </c>
      <c r="K67" s="20"/>
      <c r="L67" s="20"/>
    </row>
    <row r="68" spans="1:12" ht="15.75" thickBot="1" x14ac:dyDescent="0.3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</row>
    <row r="69" spans="1:12" ht="21.75" thickBot="1" x14ac:dyDescent="0.4">
      <c r="A69" s="20"/>
      <c r="B69" s="20"/>
      <c r="C69" s="20"/>
      <c r="D69" s="20"/>
      <c r="E69" s="20"/>
      <c r="F69" s="15" t="str">
        <f>PATRÓN!F69</f>
        <v>OTROS</v>
      </c>
      <c r="G69" s="5" t="str">
        <f>PATRÓN!G69</f>
        <v>SALDO A.</v>
      </c>
      <c r="H69" s="5" t="str">
        <f>PATRÓN!H69</f>
        <v>ESTIMA.</v>
      </c>
      <c r="I69" s="5" t="str">
        <f>PATRÓN!I69</f>
        <v>REAL</v>
      </c>
      <c r="J69" s="5" t="str">
        <f>PATRÓN!J69</f>
        <v>DIF</v>
      </c>
      <c r="K69" s="6" t="str">
        <f>PATRÓN!K69</f>
        <v>SALDO ACU.</v>
      </c>
      <c r="L69" s="20"/>
    </row>
    <row r="70" spans="1:12" ht="15.75" thickBot="1" x14ac:dyDescent="0.3">
      <c r="A70" s="20"/>
      <c r="B70" s="20"/>
      <c r="C70" s="20"/>
      <c r="D70" s="20"/>
      <c r="E70" s="20"/>
      <c r="F70" s="8" t="str">
        <f>PATRÓN!F70</f>
        <v>GASOIL</v>
      </c>
      <c r="G70" s="43">
        <f>JULIO!K70</f>
        <v>0</v>
      </c>
      <c r="H70" s="48"/>
      <c r="I70" s="43">
        <f>'APUNTE DE GASTOS DE AGOSTO'!AH63</f>
        <v>0</v>
      </c>
      <c r="J70" s="43">
        <f>H70-I70</f>
        <v>0</v>
      </c>
      <c r="K70" s="45">
        <f>G70+J70</f>
        <v>0</v>
      </c>
      <c r="L70" s="20"/>
    </row>
    <row r="71" spans="1:12" ht="15.75" thickBot="1" x14ac:dyDescent="0.3">
      <c r="A71" s="20"/>
      <c r="B71" s="20"/>
      <c r="C71" s="20"/>
      <c r="D71" s="20"/>
      <c r="E71" s="20"/>
      <c r="F71" s="10" t="str">
        <f>PATRÓN!F71</f>
        <v>GASTO DESAYUNO Y OTROS 1</v>
      </c>
      <c r="G71" s="43">
        <f>JULIO!K71</f>
        <v>0</v>
      </c>
      <c r="H71" s="48"/>
      <c r="I71" s="43">
        <f>'APUNTE DE GASTOS DE AGOSTO'!AH64</f>
        <v>0</v>
      </c>
      <c r="J71" s="43">
        <f t="shared" ref="J71:J76" si="27">H71-I71</f>
        <v>0</v>
      </c>
      <c r="K71" s="45">
        <f t="shared" ref="K71:K76" si="28">G71+J71</f>
        <v>0</v>
      </c>
      <c r="L71" s="20"/>
    </row>
    <row r="72" spans="1:12" ht="15.75" thickBot="1" x14ac:dyDescent="0.3">
      <c r="A72" s="20"/>
      <c r="B72" s="20"/>
      <c r="C72" s="20"/>
      <c r="D72" s="20"/>
      <c r="E72" s="20"/>
      <c r="F72" s="10" t="str">
        <f>PATRÓN!F72</f>
        <v>GASTO DESAYUNO Y OTROS 2</v>
      </c>
      <c r="G72" s="43">
        <f>JULIO!K72</f>
        <v>0</v>
      </c>
      <c r="H72" s="48"/>
      <c r="I72" s="43">
        <f>'APUNTE DE GASTOS DE AGOSTO'!AH65</f>
        <v>0</v>
      </c>
      <c r="J72" s="43">
        <f t="shared" si="27"/>
        <v>0</v>
      </c>
      <c r="K72" s="45">
        <f t="shared" si="28"/>
        <v>0</v>
      </c>
      <c r="L72" s="20"/>
    </row>
    <row r="73" spans="1:12" ht="15.75" thickBot="1" x14ac:dyDescent="0.3">
      <c r="A73" s="20"/>
      <c r="B73" s="20"/>
      <c r="C73" s="20"/>
      <c r="D73" s="20"/>
      <c r="E73" s="20"/>
      <c r="F73" s="10" t="str">
        <f>PATRÓN!F73</f>
        <v>AMPA</v>
      </c>
      <c r="G73" s="43">
        <f>JULIO!K73</f>
        <v>0</v>
      </c>
      <c r="H73" s="48"/>
      <c r="I73" s="43">
        <f>'APUNTE DE GASTOS DE AGOSTO'!AH66</f>
        <v>0</v>
      </c>
      <c r="J73" s="43">
        <f t="shared" si="27"/>
        <v>0</v>
      </c>
      <c r="K73" s="45">
        <f t="shared" si="28"/>
        <v>0</v>
      </c>
      <c r="L73" s="20"/>
    </row>
    <row r="74" spans="1:12" ht="15.75" thickBot="1" x14ac:dyDescent="0.3">
      <c r="A74" s="20"/>
      <c r="B74" s="20"/>
      <c r="C74" s="20"/>
      <c r="D74" s="20"/>
      <c r="E74" s="20"/>
      <c r="F74" s="10" t="str">
        <f>PATRÓN!F74</f>
        <v>ACTIVIDADES EXTRAESCOLARES H1</v>
      </c>
      <c r="G74" s="43">
        <f>JULIO!K74</f>
        <v>0</v>
      </c>
      <c r="H74" s="48"/>
      <c r="I74" s="43">
        <f>'APUNTE DE GASTOS DE AGOSTO'!AH67</f>
        <v>0</v>
      </c>
      <c r="J74" s="43">
        <f t="shared" si="27"/>
        <v>0</v>
      </c>
      <c r="K74" s="45">
        <f t="shared" si="28"/>
        <v>0</v>
      </c>
      <c r="L74" s="20"/>
    </row>
    <row r="75" spans="1:12" ht="15.75" thickBot="1" x14ac:dyDescent="0.3">
      <c r="A75" s="20"/>
      <c r="B75" s="20"/>
      <c r="C75" s="20"/>
      <c r="D75" s="20"/>
      <c r="E75" s="20"/>
      <c r="F75" s="10" t="str">
        <f>PATRÓN!F75</f>
        <v>ACTIVIDADES EXTRAESCOLARES H2</v>
      </c>
      <c r="G75" s="43">
        <f>JULIO!K75</f>
        <v>0</v>
      </c>
      <c r="H75" s="48"/>
      <c r="I75" s="43">
        <f>'APUNTE DE GASTOS DE AGOSTO'!AH68</f>
        <v>0</v>
      </c>
      <c r="J75" s="43">
        <f t="shared" si="27"/>
        <v>0</v>
      </c>
      <c r="K75" s="45">
        <f t="shared" si="28"/>
        <v>0</v>
      </c>
      <c r="L75" s="20"/>
    </row>
    <row r="76" spans="1:12" ht="15.75" thickBot="1" x14ac:dyDescent="0.3">
      <c r="A76" s="20"/>
      <c r="B76" s="20"/>
      <c r="C76" s="20"/>
      <c r="D76" s="20"/>
      <c r="E76" s="20"/>
      <c r="F76" s="12" t="str">
        <f>PATRÓN!F76</f>
        <v>FONDO DE RESERVA</v>
      </c>
      <c r="G76" s="43">
        <f>JULIO!K76</f>
        <v>0</v>
      </c>
      <c r="H76" s="48"/>
      <c r="I76" s="43">
        <f>'APUNTE DE GASTOS DE AGOSTO'!AH69</f>
        <v>0</v>
      </c>
      <c r="J76" s="43">
        <f t="shared" si="27"/>
        <v>0</v>
      </c>
      <c r="K76" s="45">
        <f t="shared" si="28"/>
        <v>0</v>
      </c>
      <c r="L76" s="20"/>
    </row>
    <row r="77" spans="1:12" x14ac:dyDescent="0.25">
      <c r="A77" s="20"/>
      <c r="B77" s="20"/>
      <c r="C77" s="20"/>
      <c r="D77" s="20"/>
      <c r="E77" s="20"/>
      <c r="F77" s="20"/>
      <c r="G77" s="20"/>
      <c r="H77" s="93">
        <f>SUM(H70:H76)</f>
        <v>0</v>
      </c>
      <c r="I77" s="93">
        <f t="shared" ref="I77" si="29">SUM(I70:I76)</f>
        <v>0</v>
      </c>
      <c r="J77" s="93">
        <f t="shared" ref="J77" si="30">SUM(J70:J76)</f>
        <v>0</v>
      </c>
      <c r="K77" s="20"/>
      <c r="L77" s="20"/>
    </row>
    <row r="78" spans="1:12" x14ac:dyDescent="0.2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</row>
  </sheetData>
  <sheetProtection password="F79E" sheet="1" objects="1" scenarios="1"/>
  <mergeCells count="6">
    <mergeCell ref="A32:D32"/>
    <mergeCell ref="A2:D3"/>
    <mergeCell ref="F2:F3"/>
    <mergeCell ref="A6:D6"/>
    <mergeCell ref="F6:K6"/>
    <mergeCell ref="A19:D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26</vt:i4>
      </vt:variant>
    </vt:vector>
  </HeadingPairs>
  <TitlesOfParts>
    <vt:vector size="26" baseType="lpstr">
      <vt:lpstr>PATRÓN</vt:lpstr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RESUMEN ANUAL</vt:lpstr>
      <vt:lpstr>APUNTE DE GASTOS DE ENERO</vt:lpstr>
      <vt:lpstr>APUNTE DE GASTOS DE FEBRERO</vt:lpstr>
      <vt:lpstr>APUNTE DE GASTOS DE MARZO</vt:lpstr>
      <vt:lpstr>APUNTE DE GASTOS DE ABRIL</vt:lpstr>
      <vt:lpstr>APUNTE DE GASTOS DE MAYO</vt:lpstr>
      <vt:lpstr>APUNTE DE GASTOS DE JUNIO</vt:lpstr>
      <vt:lpstr>APUNTE DE GASTOS DE JULIO</vt:lpstr>
      <vt:lpstr>APUNTE DE GASTOS DE AGOSTO</vt:lpstr>
      <vt:lpstr>APUNTE DE GASTOS DE SEPTIEMBRE</vt:lpstr>
      <vt:lpstr>APUNTE DE GASTOS DE OCTUBRE</vt:lpstr>
      <vt:lpstr>APUNTE DE GASTOS DE NOVIEMBRE</vt:lpstr>
      <vt:lpstr>APUNTE DE GASTOS DE DICIEMBRE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2015-01-23T19:25:11Z</dcterms:modified>
</cp:coreProperties>
</file>